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shokkakyo\Desktop\かわら版\20220610ワクチン\"/>
    </mc:Choice>
  </mc:AlternateContent>
  <xr:revisionPtr revIDLastSave="0" documentId="13_ncr:1_{E5F0FC07-212D-4164-9557-2A243FD7A25C}" xr6:coauthVersionLast="47" xr6:coauthVersionMax="47" xr10:uidLastSave="{00000000-0000-0000-0000-000000000000}"/>
  <bookViews>
    <workbookView xWindow="45" yWindow="105" windowWidth="15075" windowHeight="15495" xr2:uid="{284FD60E-ED82-4515-B85A-94ABF8339E22}"/>
  </bookViews>
  <sheets>
    <sheet name="表1" sheetId="1" r:id="rId1"/>
    <sheet name="表2一回目" sheetId="5" r:id="rId2"/>
    <sheet name="表3二回目" sheetId="3" r:id="rId3"/>
    <sheet name="表4三回目"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P112" i="4" l="1"/>
  <c r="L112" i="4"/>
  <c r="H112" i="4"/>
  <c r="D112" i="4"/>
  <c r="C112" i="4" s="1"/>
  <c r="D113" i="4"/>
  <c r="H113" i="4"/>
  <c r="C113" i="4" s="1"/>
  <c r="L113" i="4"/>
  <c r="P113" i="4"/>
  <c r="P98" i="4"/>
  <c r="L98" i="4"/>
  <c r="H98" i="4"/>
  <c r="D98" i="4"/>
  <c r="P96" i="4"/>
  <c r="L96" i="4"/>
  <c r="H96" i="4"/>
  <c r="D96" i="4"/>
  <c r="P95" i="4"/>
  <c r="L95" i="4"/>
  <c r="H95" i="4"/>
  <c r="D95" i="4"/>
  <c r="P52" i="4"/>
  <c r="L52" i="4"/>
  <c r="H52" i="4"/>
  <c r="D52" i="4"/>
  <c r="P47" i="4"/>
  <c r="L47" i="4"/>
  <c r="H47" i="4"/>
  <c r="D47" i="4"/>
  <c r="S43" i="4"/>
  <c r="R43" i="4"/>
  <c r="Q43" i="4"/>
  <c r="O43" i="4"/>
  <c r="N43" i="4"/>
  <c r="M43" i="4"/>
  <c r="K43" i="4"/>
  <c r="J43" i="4"/>
  <c r="I43" i="4"/>
  <c r="G43" i="4"/>
  <c r="F43" i="4"/>
  <c r="E43" i="4"/>
  <c r="P44" i="4"/>
  <c r="L44" i="4"/>
  <c r="H44" i="4"/>
  <c r="D44" i="4"/>
  <c r="P42" i="4"/>
  <c r="L42" i="4"/>
  <c r="H42" i="4"/>
  <c r="D42" i="4"/>
  <c r="S41" i="4"/>
  <c r="R41" i="4"/>
  <c r="Q41" i="4"/>
  <c r="O41" i="4"/>
  <c r="N41" i="4"/>
  <c r="M41" i="4"/>
  <c r="K41" i="4"/>
  <c r="J41" i="4"/>
  <c r="I41" i="4"/>
  <c r="G41" i="4"/>
  <c r="F41" i="4"/>
  <c r="E41" i="4"/>
  <c r="P35" i="4"/>
  <c r="L35" i="4"/>
  <c r="H35" i="4"/>
  <c r="D35" i="4"/>
  <c r="P34" i="4"/>
  <c r="L34" i="4"/>
  <c r="H34" i="4"/>
  <c r="D34" i="4"/>
  <c r="P32" i="4"/>
  <c r="L32" i="4"/>
  <c r="H32" i="4"/>
  <c r="D32" i="4"/>
  <c r="P28" i="4"/>
  <c r="L28" i="4"/>
  <c r="H28" i="4"/>
  <c r="D28" i="4"/>
  <c r="P22" i="4"/>
  <c r="L22" i="4"/>
  <c r="H22" i="4"/>
  <c r="D22" i="4"/>
  <c r="P14" i="4"/>
  <c r="L14" i="4"/>
  <c r="H14" i="4"/>
  <c r="D14" i="4"/>
  <c r="P11" i="4"/>
  <c r="L11" i="4"/>
  <c r="H11" i="4"/>
  <c r="D11" i="4"/>
  <c r="P10" i="4"/>
  <c r="L10" i="4"/>
  <c r="H10" i="4"/>
  <c r="D10" i="4"/>
  <c r="S8" i="4"/>
  <c r="R8" i="4"/>
  <c r="Q8" i="4"/>
  <c r="O8" i="4"/>
  <c r="N8" i="4"/>
  <c r="M8" i="4"/>
  <c r="K8" i="4"/>
  <c r="J8" i="4"/>
  <c r="I8" i="4"/>
  <c r="G8" i="4"/>
  <c r="F8" i="4"/>
  <c r="E8" i="4"/>
  <c r="P9" i="4"/>
  <c r="L9" i="4"/>
  <c r="H9" i="4"/>
  <c r="D9" i="4"/>
  <c r="S229" i="3"/>
  <c r="R229" i="3"/>
  <c r="Q229" i="3"/>
  <c r="O229" i="3"/>
  <c r="N229" i="3"/>
  <c r="M229" i="3"/>
  <c r="K229" i="3"/>
  <c r="J229" i="3"/>
  <c r="G229" i="3"/>
  <c r="F229" i="3"/>
  <c r="E229" i="3"/>
  <c r="I229" i="3"/>
  <c r="P235" i="3"/>
  <c r="L235" i="3"/>
  <c r="H235" i="3"/>
  <c r="D235" i="3"/>
  <c r="P230" i="3"/>
  <c r="L230" i="3"/>
  <c r="H230" i="3"/>
  <c r="D230" i="3"/>
  <c r="P220" i="3"/>
  <c r="L220" i="3"/>
  <c r="H220" i="3"/>
  <c r="D220" i="3"/>
  <c r="P208" i="3"/>
  <c r="L208" i="3"/>
  <c r="H208" i="3"/>
  <c r="D208" i="3"/>
  <c r="P134" i="3"/>
  <c r="L134" i="3"/>
  <c r="H134" i="3"/>
  <c r="D134" i="3"/>
  <c r="P148" i="3"/>
  <c r="L148" i="3"/>
  <c r="H148" i="3"/>
  <c r="D148" i="3"/>
  <c r="P80" i="3"/>
  <c r="L80" i="3"/>
  <c r="H80" i="3"/>
  <c r="D80" i="3"/>
  <c r="P58" i="3"/>
  <c r="L58" i="3"/>
  <c r="H58" i="3"/>
  <c r="D58" i="3"/>
  <c r="P38" i="3"/>
  <c r="L38" i="3"/>
  <c r="H38" i="3"/>
  <c r="D38" i="3"/>
  <c r="P37" i="3"/>
  <c r="L37" i="3"/>
  <c r="H37" i="3"/>
  <c r="D37" i="3"/>
  <c r="P19" i="3"/>
  <c r="L19" i="3"/>
  <c r="H19" i="3"/>
  <c r="D19" i="3"/>
  <c r="O1" i="5"/>
  <c r="D1" i="5"/>
  <c r="E1" i="5"/>
  <c r="F1" i="5"/>
  <c r="G1" i="5"/>
  <c r="H1" i="5"/>
  <c r="I1" i="5"/>
  <c r="J1" i="5"/>
  <c r="K1" i="5"/>
  <c r="L1" i="5"/>
  <c r="M1" i="5"/>
  <c r="N1" i="5"/>
  <c r="P1" i="5"/>
  <c r="Q1" i="5"/>
  <c r="R1" i="5"/>
  <c r="S1" i="5"/>
  <c r="C1" i="5"/>
  <c r="D170" i="5"/>
  <c r="H170" i="5"/>
  <c r="L170" i="5"/>
  <c r="P170" i="5"/>
  <c r="D145" i="5"/>
  <c r="H145" i="5"/>
  <c r="L145" i="5"/>
  <c r="P145" i="5"/>
  <c r="D146" i="5"/>
  <c r="H146" i="5"/>
  <c r="L146" i="5"/>
  <c r="P146" i="5"/>
  <c r="D147" i="5"/>
  <c r="H147" i="5"/>
  <c r="L147" i="5"/>
  <c r="P147" i="5"/>
  <c r="P90" i="5"/>
  <c r="L90" i="5"/>
  <c r="H90" i="5"/>
  <c r="D90" i="5"/>
  <c r="P364" i="1"/>
  <c r="L364" i="1"/>
  <c r="H364" i="1"/>
  <c r="D364" i="1"/>
  <c r="P356" i="1"/>
  <c r="L356" i="1"/>
  <c r="H356" i="1"/>
  <c r="D356" i="1"/>
  <c r="P344" i="1"/>
  <c r="L344" i="1"/>
  <c r="H344" i="1"/>
  <c r="D344" i="1"/>
  <c r="P329" i="1"/>
  <c r="L329" i="1"/>
  <c r="H329" i="1"/>
  <c r="D329" i="1"/>
  <c r="P314" i="1"/>
  <c r="L314" i="1"/>
  <c r="H314" i="1"/>
  <c r="D314" i="1"/>
  <c r="P242" i="1"/>
  <c r="L242" i="1"/>
  <c r="H242" i="1"/>
  <c r="D242" i="1"/>
  <c r="P258" i="1"/>
  <c r="L258" i="1"/>
  <c r="H258" i="1"/>
  <c r="D258" i="1"/>
  <c r="P252" i="1"/>
  <c r="L252" i="1"/>
  <c r="H252" i="1"/>
  <c r="D252" i="1"/>
  <c r="P154" i="1"/>
  <c r="L154" i="1"/>
  <c r="H154" i="1"/>
  <c r="D154" i="1"/>
  <c r="P145" i="1"/>
  <c r="L145" i="1"/>
  <c r="H145" i="1"/>
  <c r="D145" i="1"/>
  <c r="P132" i="1"/>
  <c r="L132" i="1"/>
  <c r="H132" i="1"/>
  <c r="D132" i="1"/>
  <c r="P118" i="1"/>
  <c r="L118" i="1"/>
  <c r="H118" i="1"/>
  <c r="D118" i="1"/>
  <c r="S112" i="1"/>
  <c r="R112" i="1"/>
  <c r="Q112" i="1"/>
  <c r="O112" i="1"/>
  <c r="N112" i="1"/>
  <c r="M112" i="1"/>
  <c r="K112" i="1"/>
  <c r="J112" i="1"/>
  <c r="I112" i="1"/>
  <c r="G112" i="1"/>
  <c r="F112" i="1"/>
  <c r="E112" i="1"/>
  <c r="P114" i="1"/>
  <c r="L114" i="1"/>
  <c r="H114" i="1"/>
  <c r="D114" i="1"/>
  <c r="P100" i="1"/>
  <c r="L100" i="1"/>
  <c r="H100" i="1"/>
  <c r="D100" i="1"/>
  <c r="P65" i="1"/>
  <c r="L65" i="1"/>
  <c r="H65" i="1"/>
  <c r="D65" i="1"/>
  <c r="P64" i="1"/>
  <c r="L64" i="1"/>
  <c r="H64" i="1"/>
  <c r="D64" i="1"/>
  <c r="P63" i="1"/>
  <c r="L63" i="1"/>
  <c r="H63" i="1"/>
  <c r="D63" i="1"/>
  <c r="P52" i="1"/>
  <c r="L52" i="1"/>
  <c r="H52" i="1"/>
  <c r="D52" i="1"/>
  <c r="P35" i="1"/>
  <c r="L35" i="1"/>
  <c r="H35" i="1"/>
  <c r="D35" i="1"/>
  <c r="P22" i="1"/>
  <c r="L22" i="1"/>
  <c r="H22" i="1"/>
  <c r="D22" i="1"/>
  <c r="D23" i="1"/>
  <c r="H23" i="1"/>
  <c r="L23" i="1"/>
  <c r="P23" i="1"/>
  <c r="P10" i="1"/>
  <c r="L10" i="1"/>
  <c r="H10" i="1"/>
  <c r="D10" i="1"/>
  <c r="P225" i="5"/>
  <c r="L225" i="5"/>
  <c r="H225" i="5"/>
  <c r="D225" i="5"/>
  <c r="P224" i="5"/>
  <c r="L224" i="5"/>
  <c r="H224" i="5"/>
  <c r="D224" i="5"/>
  <c r="P223" i="5"/>
  <c r="L223" i="5"/>
  <c r="H223" i="5"/>
  <c r="D223" i="5"/>
  <c r="P222" i="5"/>
  <c r="L222" i="5"/>
  <c r="H222" i="5"/>
  <c r="D222" i="5"/>
  <c r="S221" i="5"/>
  <c r="R221" i="5"/>
  <c r="Q221" i="5"/>
  <c r="O221" i="5"/>
  <c r="N221" i="5"/>
  <c r="M221" i="5"/>
  <c r="K221" i="5"/>
  <c r="J221" i="5"/>
  <c r="I221" i="5"/>
  <c r="G221" i="5"/>
  <c r="F221" i="5"/>
  <c r="E221" i="5"/>
  <c r="P220" i="5"/>
  <c r="L220" i="5"/>
  <c r="H220" i="5"/>
  <c r="D220" i="5"/>
  <c r="P219" i="5"/>
  <c r="L219" i="5"/>
  <c r="H219" i="5"/>
  <c r="D219" i="5"/>
  <c r="P218" i="5"/>
  <c r="L218" i="5"/>
  <c r="H218" i="5"/>
  <c r="D218" i="5"/>
  <c r="P217" i="5"/>
  <c r="L217" i="5"/>
  <c r="H217" i="5"/>
  <c r="D217" i="5"/>
  <c r="P216" i="5"/>
  <c r="L216" i="5"/>
  <c r="H216" i="5"/>
  <c r="D216" i="5"/>
  <c r="S215" i="5"/>
  <c r="R215" i="5"/>
  <c r="Q215" i="5"/>
  <c r="O215" i="5"/>
  <c r="N215" i="5"/>
  <c r="M215" i="5"/>
  <c r="K215" i="5"/>
  <c r="J215" i="5"/>
  <c r="I215" i="5"/>
  <c r="G215" i="5"/>
  <c r="F215" i="5"/>
  <c r="E215" i="5"/>
  <c r="P214" i="5"/>
  <c r="L214" i="5"/>
  <c r="H214" i="5"/>
  <c r="D214" i="5"/>
  <c r="P213" i="5"/>
  <c r="L213" i="5"/>
  <c r="H213" i="5"/>
  <c r="D213" i="5"/>
  <c r="P212" i="5"/>
  <c r="L212" i="5"/>
  <c r="H212" i="5"/>
  <c r="D212" i="5"/>
  <c r="S211" i="5"/>
  <c r="R211" i="5"/>
  <c r="Q211" i="5"/>
  <c r="O211" i="5"/>
  <c r="N211" i="5"/>
  <c r="M211" i="5"/>
  <c r="K211" i="5"/>
  <c r="J211" i="5"/>
  <c r="I211" i="5"/>
  <c r="G211" i="5"/>
  <c r="F211" i="5"/>
  <c r="E211" i="5"/>
  <c r="P210" i="5"/>
  <c r="L210" i="5"/>
  <c r="H210" i="5"/>
  <c r="D210" i="5"/>
  <c r="S209" i="5"/>
  <c r="R209" i="5"/>
  <c r="Q209" i="5"/>
  <c r="O209" i="5"/>
  <c r="N209" i="5"/>
  <c r="M209" i="5"/>
  <c r="K209" i="5"/>
  <c r="J209" i="5"/>
  <c r="I209" i="5"/>
  <c r="G209" i="5"/>
  <c r="F209" i="5"/>
  <c r="E209" i="5"/>
  <c r="P208" i="5"/>
  <c r="L208" i="5"/>
  <c r="H208" i="5"/>
  <c r="D208" i="5"/>
  <c r="P207" i="5"/>
  <c r="L207" i="5"/>
  <c r="H207" i="5"/>
  <c r="D207" i="5"/>
  <c r="P206" i="5"/>
  <c r="L206" i="5"/>
  <c r="H206" i="5"/>
  <c r="D206" i="5"/>
  <c r="P205" i="5"/>
  <c r="L205" i="5"/>
  <c r="H205" i="5"/>
  <c r="D205" i="5"/>
  <c r="P204" i="5"/>
  <c r="L204" i="5"/>
  <c r="H204" i="5"/>
  <c r="D204" i="5"/>
  <c r="P203" i="5"/>
  <c r="L203" i="5"/>
  <c r="H203" i="5"/>
  <c r="D203" i="5"/>
  <c r="S202" i="5"/>
  <c r="R202" i="5"/>
  <c r="Q202" i="5"/>
  <c r="O202" i="5"/>
  <c r="N202" i="5"/>
  <c r="M202" i="5"/>
  <c r="K202" i="5"/>
  <c r="J202" i="5"/>
  <c r="I202" i="5"/>
  <c r="G202" i="5"/>
  <c r="F202" i="5"/>
  <c r="E202" i="5"/>
  <c r="P201" i="5"/>
  <c r="L201" i="5"/>
  <c r="H201" i="5"/>
  <c r="D201" i="5"/>
  <c r="P200" i="5"/>
  <c r="L200" i="5"/>
  <c r="H200" i="5"/>
  <c r="D200" i="5"/>
  <c r="S199" i="5"/>
  <c r="R199" i="5"/>
  <c r="Q199" i="5"/>
  <c r="O199" i="5"/>
  <c r="N199" i="5"/>
  <c r="M199" i="5"/>
  <c r="K199" i="5"/>
  <c r="J199" i="5"/>
  <c r="I199" i="5"/>
  <c r="G199" i="5"/>
  <c r="F199" i="5"/>
  <c r="E199" i="5"/>
  <c r="P198" i="5"/>
  <c r="L198" i="5"/>
  <c r="H198" i="5"/>
  <c r="D198" i="5"/>
  <c r="P197" i="5"/>
  <c r="L197" i="5"/>
  <c r="H197" i="5"/>
  <c r="D197" i="5"/>
  <c r="P196" i="5"/>
  <c r="L196" i="5"/>
  <c r="H196" i="5"/>
  <c r="D196" i="5"/>
  <c r="S195" i="5"/>
  <c r="O195" i="5"/>
  <c r="N195" i="5"/>
  <c r="M195" i="5"/>
  <c r="K195" i="5"/>
  <c r="J195" i="5"/>
  <c r="I195" i="5"/>
  <c r="G195" i="5"/>
  <c r="F195" i="5"/>
  <c r="E195" i="5"/>
  <c r="P194" i="5"/>
  <c r="L194" i="5"/>
  <c r="H194" i="5"/>
  <c r="D194" i="5"/>
  <c r="P193" i="5"/>
  <c r="L193" i="5"/>
  <c r="H193" i="5"/>
  <c r="D193" i="5"/>
  <c r="P192" i="5"/>
  <c r="L192" i="5"/>
  <c r="H192" i="5"/>
  <c r="D192" i="5"/>
  <c r="S191" i="5"/>
  <c r="R191" i="5"/>
  <c r="Q191" i="5"/>
  <c r="O191" i="5"/>
  <c r="N191" i="5"/>
  <c r="M191" i="5"/>
  <c r="K191" i="5"/>
  <c r="J191" i="5"/>
  <c r="I191" i="5"/>
  <c r="G191" i="5"/>
  <c r="F191" i="5"/>
  <c r="E191" i="5"/>
  <c r="P190" i="5"/>
  <c r="L190" i="5"/>
  <c r="H190" i="5"/>
  <c r="D190" i="5"/>
  <c r="P189" i="5"/>
  <c r="L189" i="5"/>
  <c r="H189" i="5"/>
  <c r="D189" i="5"/>
  <c r="P188" i="5"/>
  <c r="L188" i="5"/>
  <c r="H188" i="5"/>
  <c r="D188" i="5"/>
  <c r="P187" i="5"/>
  <c r="L187" i="5"/>
  <c r="H187" i="5"/>
  <c r="D187" i="5"/>
  <c r="P186" i="5"/>
  <c r="L186" i="5"/>
  <c r="H186" i="5"/>
  <c r="D186" i="5"/>
  <c r="P185" i="5"/>
  <c r="L185" i="5"/>
  <c r="H185" i="5"/>
  <c r="D185" i="5"/>
  <c r="P184" i="5"/>
  <c r="L184" i="5"/>
  <c r="H184" i="5"/>
  <c r="D184" i="5"/>
  <c r="P183" i="5"/>
  <c r="L183" i="5"/>
  <c r="H183" i="5"/>
  <c r="D183" i="5"/>
  <c r="P182" i="5"/>
  <c r="L182" i="5"/>
  <c r="H182" i="5"/>
  <c r="D182" i="5"/>
  <c r="P181" i="5"/>
  <c r="L181" i="5"/>
  <c r="H181" i="5"/>
  <c r="D181" i="5"/>
  <c r="P180" i="5"/>
  <c r="L180" i="5"/>
  <c r="H180" i="5"/>
  <c r="D180" i="5"/>
  <c r="P179" i="5"/>
  <c r="L179" i="5"/>
  <c r="H179" i="5"/>
  <c r="D179" i="5"/>
  <c r="P178" i="5"/>
  <c r="L178" i="5"/>
  <c r="H178" i="5"/>
  <c r="D178" i="5"/>
  <c r="P177" i="5"/>
  <c r="L177" i="5"/>
  <c r="H177" i="5"/>
  <c r="D177" i="5"/>
  <c r="P176" i="5"/>
  <c r="L176" i="5"/>
  <c r="H176" i="5"/>
  <c r="D176" i="5"/>
  <c r="P175" i="5"/>
  <c r="L175" i="5"/>
  <c r="H175" i="5"/>
  <c r="D175" i="5"/>
  <c r="P174" i="5"/>
  <c r="L174" i="5"/>
  <c r="H174" i="5"/>
  <c r="D174" i="5"/>
  <c r="P173" i="5"/>
  <c r="L173" i="5"/>
  <c r="H173" i="5"/>
  <c r="D173" i="5"/>
  <c r="P172" i="5"/>
  <c r="L172" i="5"/>
  <c r="H172" i="5"/>
  <c r="D172" i="5"/>
  <c r="P171" i="5"/>
  <c r="L171" i="5"/>
  <c r="H171" i="5"/>
  <c r="D171" i="5"/>
  <c r="P169" i="5"/>
  <c r="L169" i="5"/>
  <c r="H169" i="5"/>
  <c r="D169" i="5"/>
  <c r="P168" i="5"/>
  <c r="L168" i="5"/>
  <c r="H168" i="5"/>
  <c r="D168" i="5"/>
  <c r="P167" i="5"/>
  <c r="L167" i="5"/>
  <c r="H167" i="5"/>
  <c r="D167" i="5"/>
  <c r="P166" i="5"/>
  <c r="L166" i="5"/>
  <c r="H166" i="5"/>
  <c r="D166" i="5"/>
  <c r="P165" i="5"/>
  <c r="L165" i="5"/>
  <c r="H165" i="5"/>
  <c r="D165" i="5"/>
  <c r="P164" i="5"/>
  <c r="L164" i="5"/>
  <c r="H164" i="5"/>
  <c r="D164" i="5"/>
  <c r="P163" i="5"/>
  <c r="L163" i="5"/>
  <c r="H163" i="5"/>
  <c r="D163" i="5"/>
  <c r="S162" i="5"/>
  <c r="R162" i="5"/>
  <c r="Q162" i="5"/>
  <c r="O162" i="5"/>
  <c r="N162" i="5"/>
  <c r="M162" i="5"/>
  <c r="K162" i="5"/>
  <c r="J162" i="5"/>
  <c r="I162" i="5"/>
  <c r="G162" i="5"/>
  <c r="F162" i="5"/>
  <c r="E162" i="5"/>
  <c r="P161" i="5"/>
  <c r="L161" i="5"/>
  <c r="H161" i="5"/>
  <c r="D161" i="5"/>
  <c r="P160" i="5"/>
  <c r="L160" i="5"/>
  <c r="H160" i="5"/>
  <c r="D160" i="5"/>
  <c r="P159" i="5"/>
  <c r="L159" i="5"/>
  <c r="H159" i="5"/>
  <c r="D159" i="5"/>
  <c r="P158" i="5"/>
  <c r="L158" i="5"/>
  <c r="H158" i="5"/>
  <c r="D158" i="5"/>
  <c r="P157" i="5"/>
  <c r="L157" i="5"/>
  <c r="H157" i="5"/>
  <c r="D157" i="5"/>
  <c r="P156" i="5"/>
  <c r="L156" i="5"/>
  <c r="H156" i="5"/>
  <c r="D156" i="5"/>
  <c r="P155" i="5"/>
  <c r="L155" i="5"/>
  <c r="H155" i="5"/>
  <c r="D155" i="5"/>
  <c r="P154" i="5"/>
  <c r="L154" i="5"/>
  <c r="H154" i="5"/>
  <c r="D154" i="5"/>
  <c r="P153" i="5"/>
  <c r="L153" i="5"/>
  <c r="H153" i="5"/>
  <c r="D153" i="5"/>
  <c r="P152" i="5"/>
  <c r="L152" i="5"/>
  <c r="H152" i="5"/>
  <c r="D152" i="5"/>
  <c r="P151" i="5"/>
  <c r="L151" i="5"/>
  <c r="H151" i="5"/>
  <c r="D151" i="5"/>
  <c r="P150" i="5"/>
  <c r="L150" i="5"/>
  <c r="H150" i="5"/>
  <c r="D150" i="5"/>
  <c r="P149" i="5"/>
  <c r="L149" i="5"/>
  <c r="H149" i="5"/>
  <c r="D149" i="5"/>
  <c r="P148" i="5"/>
  <c r="L148" i="5"/>
  <c r="H148" i="5"/>
  <c r="D148" i="5"/>
  <c r="P144" i="5"/>
  <c r="L144" i="5"/>
  <c r="H144" i="5"/>
  <c r="D144" i="5"/>
  <c r="P143" i="5"/>
  <c r="L143" i="5"/>
  <c r="H143" i="5"/>
  <c r="D143" i="5"/>
  <c r="P142" i="5"/>
  <c r="L142" i="5"/>
  <c r="H142" i="5"/>
  <c r="D142" i="5"/>
  <c r="P141" i="5"/>
  <c r="L141" i="5"/>
  <c r="H141" i="5"/>
  <c r="D141" i="5"/>
  <c r="P140" i="5"/>
  <c r="L140" i="5"/>
  <c r="H140" i="5"/>
  <c r="D140" i="5"/>
  <c r="P139" i="5"/>
  <c r="L139" i="5"/>
  <c r="H139" i="5"/>
  <c r="D139" i="5"/>
  <c r="P138" i="5"/>
  <c r="L138" i="5"/>
  <c r="H138" i="5"/>
  <c r="D138" i="5"/>
  <c r="P137" i="5"/>
  <c r="L137" i="5"/>
  <c r="H137" i="5"/>
  <c r="D137" i="5"/>
  <c r="P136" i="5"/>
  <c r="L136" i="5"/>
  <c r="H136" i="5"/>
  <c r="D136" i="5"/>
  <c r="P135" i="5"/>
  <c r="L135" i="5"/>
  <c r="H135" i="5"/>
  <c r="D135" i="5"/>
  <c r="P134" i="5"/>
  <c r="L134" i="5"/>
  <c r="H134" i="5"/>
  <c r="D134" i="5"/>
  <c r="P133" i="5"/>
  <c r="L133" i="5"/>
  <c r="H133" i="5"/>
  <c r="D133" i="5"/>
  <c r="P132" i="5"/>
  <c r="L132" i="5"/>
  <c r="H132" i="5"/>
  <c r="D132" i="5"/>
  <c r="S131" i="5"/>
  <c r="R131" i="5"/>
  <c r="Q131" i="5"/>
  <c r="O131" i="5"/>
  <c r="N131" i="5"/>
  <c r="M131" i="5"/>
  <c r="K131" i="5"/>
  <c r="J131" i="5"/>
  <c r="I131" i="5"/>
  <c r="G131" i="5"/>
  <c r="F131" i="5"/>
  <c r="E131" i="5"/>
  <c r="P130" i="5"/>
  <c r="L130" i="5"/>
  <c r="H130" i="5"/>
  <c r="D130" i="5"/>
  <c r="P129" i="5"/>
  <c r="L129" i="5"/>
  <c r="H129" i="5"/>
  <c r="D129" i="5"/>
  <c r="P128" i="5"/>
  <c r="L128" i="5"/>
  <c r="H128" i="5"/>
  <c r="D128" i="5"/>
  <c r="P127" i="5"/>
  <c r="L127" i="5"/>
  <c r="H127" i="5"/>
  <c r="D127" i="5"/>
  <c r="P126" i="5"/>
  <c r="L126" i="5"/>
  <c r="H126" i="5"/>
  <c r="D126" i="5"/>
  <c r="P125" i="5"/>
  <c r="L125" i="5"/>
  <c r="H125" i="5"/>
  <c r="D125" i="5"/>
  <c r="S124" i="5"/>
  <c r="R124" i="5"/>
  <c r="Q124" i="5"/>
  <c r="O124" i="5"/>
  <c r="N124" i="5"/>
  <c r="M124" i="5"/>
  <c r="K124" i="5"/>
  <c r="J124" i="5"/>
  <c r="I124" i="5"/>
  <c r="G124" i="5"/>
  <c r="F124" i="5"/>
  <c r="E124" i="5"/>
  <c r="P123" i="5"/>
  <c r="L123" i="5"/>
  <c r="H123" i="5"/>
  <c r="D123" i="5"/>
  <c r="P122" i="5"/>
  <c r="L122" i="5"/>
  <c r="H122" i="5"/>
  <c r="D122" i="5"/>
  <c r="P121" i="5"/>
  <c r="L121" i="5"/>
  <c r="H121" i="5"/>
  <c r="D121" i="5"/>
  <c r="P120" i="5"/>
  <c r="L120" i="5"/>
  <c r="H120" i="5"/>
  <c r="D120" i="5"/>
  <c r="P119" i="5"/>
  <c r="L119" i="5"/>
  <c r="H119" i="5"/>
  <c r="D119" i="5"/>
  <c r="P118" i="5"/>
  <c r="L118" i="5"/>
  <c r="H118" i="5"/>
  <c r="D118" i="5"/>
  <c r="P117" i="5"/>
  <c r="L117" i="5"/>
  <c r="H117" i="5"/>
  <c r="D117" i="5"/>
  <c r="P116" i="5"/>
  <c r="L116" i="5"/>
  <c r="H116" i="5"/>
  <c r="D116" i="5"/>
  <c r="P115" i="5"/>
  <c r="L115" i="5"/>
  <c r="H115" i="5"/>
  <c r="D115" i="5"/>
  <c r="P114" i="5"/>
  <c r="L114" i="5"/>
  <c r="H114" i="5"/>
  <c r="D114" i="5"/>
  <c r="P113" i="5"/>
  <c r="L113" i="5"/>
  <c r="H113" i="5"/>
  <c r="D113" i="5"/>
  <c r="P112" i="5"/>
  <c r="L112" i="5"/>
  <c r="H112" i="5"/>
  <c r="D112" i="5"/>
  <c r="P111" i="5"/>
  <c r="L111" i="5"/>
  <c r="H111" i="5"/>
  <c r="D111" i="5"/>
  <c r="P110" i="5"/>
  <c r="L110" i="5"/>
  <c r="H110" i="5"/>
  <c r="D110" i="5"/>
  <c r="P109" i="5"/>
  <c r="L109" i="5"/>
  <c r="H109" i="5"/>
  <c r="D109" i="5"/>
  <c r="P108" i="5"/>
  <c r="L108" i="5"/>
  <c r="H108" i="5"/>
  <c r="D108" i="5"/>
  <c r="P107" i="5"/>
  <c r="L107" i="5"/>
  <c r="H107" i="5"/>
  <c r="D107" i="5"/>
  <c r="P106" i="5"/>
  <c r="L106" i="5"/>
  <c r="H106" i="5"/>
  <c r="D106" i="5"/>
  <c r="P105" i="5"/>
  <c r="L105" i="5"/>
  <c r="H105" i="5"/>
  <c r="D105" i="5"/>
  <c r="P104" i="5"/>
  <c r="L104" i="5"/>
  <c r="H104" i="5"/>
  <c r="D104" i="5"/>
  <c r="P103" i="5"/>
  <c r="L103" i="5"/>
  <c r="H103" i="5"/>
  <c r="D103" i="5"/>
  <c r="P102" i="5"/>
  <c r="L102" i="5"/>
  <c r="H102" i="5"/>
  <c r="D102" i="5"/>
  <c r="P101" i="5"/>
  <c r="L101" i="5"/>
  <c r="H101" i="5"/>
  <c r="D101" i="5"/>
  <c r="P100" i="5"/>
  <c r="L100" i="5"/>
  <c r="H100" i="5"/>
  <c r="D100" i="5"/>
  <c r="P99" i="5"/>
  <c r="L99" i="5"/>
  <c r="H99" i="5"/>
  <c r="D99" i="5"/>
  <c r="P98" i="5"/>
  <c r="L98" i="5"/>
  <c r="H98" i="5"/>
  <c r="D98" i="5"/>
  <c r="P97" i="5"/>
  <c r="L97" i="5"/>
  <c r="H97" i="5"/>
  <c r="D97" i="5"/>
  <c r="S96" i="5"/>
  <c r="R96" i="5"/>
  <c r="Q96" i="5"/>
  <c r="O96" i="5"/>
  <c r="N96" i="5"/>
  <c r="M96" i="5"/>
  <c r="K96" i="5"/>
  <c r="J96" i="5"/>
  <c r="I96" i="5"/>
  <c r="G96" i="5"/>
  <c r="F96" i="5"/>
  <c r="E96" i="5"/>
  <c r="P95" i="5"/>
  <c r="L95" i="5"/>
  <c r="H95" i="5"/>
  <c r="D95" i="5"/>
  <c r="P94" i="5"/>
  <c r="L94" i="5"/>
  <c r="H94" i="5"/>
  <c r="D94" i="5"/>
  <c r="P93" i="5"/>
  <c r="L93" i="5"/>
  <c r="H93" i="5"/>
  <c r="D93" i="5"/>
  <c r="P92" i="5"/>
  <c r="L92" i="5"/>
  <c r="H92" i="5"/>
  <c r="D92" i="5"/>
  <c r="P91" i="5"/>
  <c r="L91" i="5"/>
  <c r="H91" i="5"/>
  <c r="D91" i="5"/>
  <c r="P89" i="5"/>
  <c r="L89" i="5"/>
  <c r="H89" i="5"/>
  <c r="D89" i="5"/>
  <c r="P88" i="5"/>
  <c r="L88" i="5"/>
  <c r="H88" i="5"/>
  <c r="D88" i="5"/>
  <c r="P87" i="5"/>
  <c r="L87" i="5"/>
  <c r="H87" i="5"/>
  <c r="D87" i="5"/>
  <c r="P86" i="5"/>
  <c r="L86" i="5"/>
  <c r="H86" i="5"/>
  <c r="D86" i="5"/>
  <c r="P85" i="5"/>
  <c r="L85" i="5"/>
  <c r="H85" i="5"/>
  <c r="D85" i="5"/>
  <c r="P84" i="5"/>
  <c r="L84" i="5"/>
  <c r="H84" i="5"/>
  <c r="D84" i="5"/>
  <c r="P83" i="5"/>
  <c r="L83" i="5"/>
  <c r="H83" i="5"/>
  <c r="D83" i="5"/>
  <c r="P82" i="5"/>
  <c r="L82" i="5"/>
  <c r="H82" i="5"/>
  <c r="D82" i="5"/>
  <c r="P81" i="5"/>
  <c r="L81" i="5"/>
  <c r="H81" i="5"/>
  <c r="D81" i="5"/>
  <c r="P80" i="5"/>
  <c r="L80" i="5"/>
  <c r="H80" i="5"/>
  <c r="D80" i="5"/>
  <c r="P79" i="5"/>
  <c r="L79" i="5"/>
  <c r="H79" i="5"/>
  <c r="D79" i="5"/>
  <c r="S78" i="5"/>
  <c r="R78" i="5"/>
  <c r="Q78" i="5"/>
  <c r="O78" i="5"/>
  <c r="N78" i="5"/>
  <c r="M78" i="5"/>
  <c r="K78" i="5"/>
  <c r="J78" i="5"/>
  <c r="I78" i="5"/>
  <c r="G78" i="5"/>
  <c r="F78" i="5"/>
  <c r="E78" i="5"/>
  <c r="P77" i="5"/>
  <c r="L77" i="5"/>
  <c r="H77" i="5"/>
  <c r="D77" i="5"/>
  <c r="P76" i="5"/>
  <c r="L76" i="5"/>
  <c r="H76" i="5"/>
  <c r="D76" i="5"/>
  <c r="P75" i="5"/>
  <c r="L75" i="5"/>
  <c r="H75" i="5"/>
  <c r="D75" i="5"/>
  <c r="P74" i="5"/>
  <c r="L74" i="5"/>
  <c r="H74" i="5"/>
  <c r="D74" i="5"/>
  <c r="P73" i="5"/>
  <c r="L73" i="5"/>
  <c r="H73" i="5"/>
  <c r="D73" i="5"/>
  <c r="P72" i="5"/>
  <c r="L72" i="5"/>
  <c r="H72" i="5"/>
  <c r="D72" i="5"/>
  <c r="P71" i="5"/>
  <c r="L71" i="5"/>
  <c r="H71" i="5"/>
  <c r="D71" i="5"/>
  <c r="P70" i="5"/>
  <c r="L70" i="5"/>
  <c r="H70" i="5"/>
  <c r="D70" i="5"/>
  <c r="P69" i="5"/>
  <c r="L69" i="5"/>
  <c r="H69" i="5"/>
  <c r="D69" i="5"/>
  <c r="S68" i="5"/>
  <c r="R68" i="5"/>
  <c r="Q68" i="5"/>
  <c r="O68" i="5"/>
  <c r="N68" i="5"/>
  <c r="M68" i="5"/>
  <c r="K68" i="5"/>
  <c r="J68" i="5"/>
  <c r="I68" i="5"/>
  <c r="G68" i="5"/>
  <c r="F68" i="5"/>
  <c r="E68" i="5"/>
  <c r="P67" i="5"/>
  <c r="L67" i="5"/>
  <c r="H67" i="5"/>
  <c r="D67" i="5"/>
  <c r="S66" i="5"/>
  <c r="R66" i="5"/>
  <c r="Q66" i="5"/>
  <c r="O66" i="5"/>
  <c r="N66" i="5"/>
  <c r="M66" i="5"/>
  <c r="K66" i="5"/>
  <c r="J66" i="5"/>
  <c r="I66" i="5"/>
  <c r="G66" i="5"/>
  <c r="F66" i="5"/>
  <c r="E66" i="5"/>
  <c r="P65" i="5"/>
  <c r="L65" i="5"/>
  <c r="H65" i="5"/>
  <c r="D65" i="5"/>
  <c r="P64" i="5"/>
  <c r="L64" i="5"/>
  <c r="H64" i="5"/>
  <c r="D64" i="5"/>
  <c r="P63" i="5"/>
  <c r="L63" i="5"/>
  <c r="H63" i="5"/>
  <c r="D63" i="5"/>
  <c r="P62" i="5"/>
  <c r="L62" i="5"/>
  <c r="H62" i="5"/>
  <c r="D62" i="5"/>
  <c r="S61" i="5"/>
  <c r="R61" i="5"/>
  <c r="Q61" i="5"/>
  <c r="O61" i="5"/>
  <c r="N61" i="5"/>
  <c r="M61" i="5"/>
  <c r="K61" i="5"/>
  <c r="K37" i="5" s="1"/>
  <c r="J61" i="5"/>
  <c r="I61" i="5"/>
  <c r="G61" i="5"/>
  <c r="G37" i="5" s="1"/>
  <c r="F61" i="5"/>
  <c r="E61" i="5"/>
  <c r="P60" i="5"/>
  <c r="L60" i="5"/>
  <c r="H60" i="5"/>
  <c r="D60" i="5"/>
  <c r="P59" i="5"/>
  <c r="L59" i="5"/>
  <c r="H59" i="5"/>
  <c r="D59" i="5"/>
  <c r="P58" i="5"/>
  <c r="L58" i="5"/>
  <c r="H58" i="5"/>
  <c r="D58" i="5"/>
  <c r="P57" i="5"/>
  <c r="L57" i="5"/>
  <c r="H57" i="5"/>
  <c r="D57" i="5"/>
  <c r="P56" i="5"/>
  <c r="L56" i="5"/>
  <c r="H56" i="5"/>
  <c r="D56" i="5"/>
  <c r="P55" i="5"/>
  <c r="L55" i="5"/>
  <c r="H55" i="5"/>
  <c r="D55" i="5"/>
  <c r="P54" i="5"/>
  <c r="L54" i="5"/>
  <c r="H54" i="5"/>
  <c r="D54" i="5"/>
  <c r="P53" i="5"/>
  <c r="L53" i="5"/>
  <c r="H53" i="5"/>
  <c r="D53" i="5"/>
  <c r="P52" i="5"/>
  <c r="L52" i="5"/>
  <c r="H52" i="5"/>
  <c r="D52" i="5"/>
  <c r="P51" i="5"/>
  <c r="L51" i="5"/>
  <c r="H51" i="5"/>
  <c r="D51" i="5"/>
  <c r="P50" i="5"/>
  <c r="L50" i="5"/>
  <c r="H50" i="5"/>
  <c r="D50" i="5"/>
  <c r="P49" i="5"/>
  <c r="L49" i="5"/>
  <c r="H49" i="5"/>
  <c r="D49" i="5"/>
  <c r="P48" i="5"/>
  <c r="L48" i="5"/>
  <c r="H48" i="5"/>
  <c r="D48" i="5"/>
  <c r="P47" i="5"/>
  <c r="L47" i="5"/>
  <c r="H47" i="5"/>
  <c r="D47" i="5"/>
  <c r="P46" i="5"/>
  <c r="L46" i="5"/>
  <c r="H46" i="5"/>
  <c r="D46" i="5"/>
  <c r="P45" i="5"/>
  <c r="L45" i="5"/>
  <c r="H45" i="5"/>
  <c r="D45" i="5"/>
  <c r="P44" i="5"/>
  <c r="L44" i="5"/>
  <c r="H44" i="5"/>
  <c r="D44" i="5"/>
  <c r="P43" i="5"/>
  <c r="L43" i="5"/>
  <c r="H43" i="5"/>
  <c r="D43" i="5"/>
  <c r="P42" i="5"/>
  <c r="L42" i="5"/>
  <c r="H42" i="5"/>
  <c r="D42" i="5"/>
  <c r="P41" i="5"/>
  <c r="L41" i="5"/>
  <c r="H41" i="5"/>
  <c r="D41" i="5"/>
  <c r="P40" i="5"/>
  <c r="L40" i="5"/>
  <c r="H40" i="5"/>
  <c r="D40" i="5"/>
  <c r="P39" i="5"/>
  <c r="L39" i="5"/>
  <c r="H39" i="5"/>
  <c r="D39" i="5"/>
  <c r="P38" i="5"/>
  <c r="L38" i="5"/>
  <c r="H38" i="5"/>
  <c r="D38" i="5"/>
  <c r="S37" i="5"/>
  <c r="R37" i="5"/>
  <c r="Q37" i="5"/>
  <c r="O37" i="5"/>
  <c r="N37" i="5"/>
  <c r="M37" i="5"/>
  <c r="J37" i="5"/>
  <c r="I37" i="5"/>
  <c r="F37" i="5"/>
  <c r="E37" i="5"/>
  <c r="P36" i="5"/>
  <c r="L36" i="5"/>
  <c r="H36" i="5"/>
  <c r="D36" i="5"/>
  <c r="P35" i="5"/>
  <c r="L35" i="5"/>
  <c r="H35" i="5"/>
  <c r="D35" i="5"/>
  <c r="P34" i="5"/>
  <c r="L34" i="5"/>
  <c r="H34" i="5"/>
  <c r="D34" i="5"/>
  <c r="P33" i="5"/>
  <c r="L33" i="5"/>
  <c r="H33" i="5"/>
  <c r="D33" i="5"/>
  <c r="P32" i="5"/>
  <c r="L32" i="5"/>
  <c r="H32" i="5"/>
  <c r="D32" i="5"/>
  <c r="P31" i="5"/>
  <c r="L31" i="5"/>
  <c r="H31" i="5"/>
  <c r="D31" i="5"/>
  <c r="P30" i="5"/>
  <c r="L30" i="5"/>
  <c r="H30" i="5"/>
  <c r="D30" i="5"/>
  <c r="P29" i="5"/>
  <c r="L29" i="5"/>
  <c r="H29" i="5"/>
  <c r="D29" i="5"/>
  <c r="P28" i="5"/>
  <c r="L28" i="5"/>
  <c r="H28" i="5"/>
  <c r="D28" i="5"/>
  <c r="S27" i="5"/>
  <c r="R27" i="5"/>
  <c r="Q27" i="5"/>
  <c r="O27" i="5"/>
  <c r="N27" i="5"/>
  <c r="M27" i="5"/>
  <c r="K27" i="5"/>
  <c r="J27" i="5"/>
  <c r="I27" i="5"/>
  <c r="G27" i="5"/>
  <c r="F27" i="5"/>
  <c r="E27" i="5"/>
  <c r="P26" i="5"/>
  <c r="L26" i="5"/>
  <c r="H26" i="5"/>
  <c r="D26" i="5"/>
  <c r="P25" i="5"/>
  <c r="L25" i="5"/>
  <c r="H25" i="5"/>
  <c r="D25" i="5"/>
  <c r="P24" i="5"/>
  <c r="L24" i="5"/>
  <c r="H24" i="5"/>
  <c r="D24" i="5"/>
  <c r="P23" i="5"/>
  <c r="L23" i="5"/>
  <c r="H23" i="5"/>
  <c r="D23" i="5"/>
  <c r="P22" i="5"/>
  <c r="L22" i="5"/>
  <c r="H22" i="5"/>
  <c r="D22" i="5"/>
  <c r="P21" i="5"/>
  <c r="L21" i="5"/>
  <c r="H21" i="5"/>
  <c r="D21" i="5"/>
  <c r="P20" i="5"/>
  <c r="L20" i="5"/>
  <c r="H20" i="5"/>
  <c r="D20" i="5"/>
  <c r="P19" i="5"/>
  <c r="L19" i="5"/>
  <c r="H19" i="5"/>
  <c r="D19" i="5"/>
  <c r="P18" i="5"/>
  <c r="L18" i="5"/>
  <c r="H18" i="5"/>
  <c r="D18" i="5"/>
  <c r="P17" i="5"/>
  <c r="L17" i="5"/>
  <c r="H17" i="5"/>
  <c r="D17" i="5"/>
  <c r="P16" i="5"/>
  <c r="L16" i="5"/>
  <c r="H16" i="5"/>
  <c r="D16" i="5"/>
  <c r="P15" i="5"/>
  <c r="L15" i="5"/>
  <c r="H15" i="5"/>
  <c r="D15" i="5"/>
  <c r="P14" i="5"/>
  <c r="L14" i="5"/>
  <c r="H14" i="5"/>
  <c r="D14" i="5"/>
  <c r="P13" i="5"/>
  <c r="L13" i="5"/>
  <c r="H13" i="5"/>
  <c r="D13" i="5"/>
  <c r="P12" i="5"/>
  <c r="L12" i="5"/>
  <c r="H12" i="5"/>
  <c r="D12" i="5"/>
  <c r="P11" i="5"/>
  <c r="L11" i="5"/>
  <c r="H11" i="5"/>
  <c r="D11" i="5"/>
  <c r="P10" i="5"/>
  <c r="L10" i="5"/>
  <c r="H10" i="5"/>
  <c r="D10" i="5"/>
  <c r="P9" i="5"/>
  <c r="L9" i="5"/>
  <c r="H9" i="5"/>
  <c r="D9" i="5"/>
  <c r="S8" i="5"/>
  <c r="R8" i="5"/>
  <c r="Q8" i="5"/>
  <c r="O8" i="5"/>
  <c r="N8" i="5"/>
  <c r="M8" i="5"/>
  <c r="K8" i="5"/>
  <c r="J8" i="5"/>
  <c r="I8" i="5"/>
  <c r="G8" i="5"/>
  <c r="F8" i="5"/>
  <c r="E8" i="5"/>
  <c r="P6" i="5"/>
  <c r="L6" i="5"/>
  <c r="H6" i="5"/>
  <c r="D6" i="5"/>
  <c r="P120" i="4"/>
  <c r="L120" i="4"/>
  <c r="H120" i="4"/>
  <c r="D120" i="4"/>
  <c r="P119" i="4"/>
  <c r="L119" i="4"/>
  <c r="H119" i="4"/>
  <c r="D119" i="4"/>
  <c r="S118" i="4"/>
  <c r="R118" i="4"/>
  <c r="Q118" i="4"/>
  <c r="O118" i="4"/>
  <c r="N118" i="4"/>
  <c r="M118" i="4"/>
  <c r="K118" i="4"/>
  <c r="J118" i="4"/>
  <c r="I118" i="4"/>
  <c r="G118" i="4"/>
  <c r="F118" i="4"/>
  <c r="E118" i="4"/>
  <c r="P111" i="4"/>
  <c r="L111" i="4"/>
  <c r="H111" i="4"/>
  <c r="D111" i="4"/>
  <c r="P110" i="4"/>
  <c r="L110" i="4"/>
  <c r="H110" i="4"/>
  <c r="D110" i="4"/>
  <c r="S109" i="4"/>
  <c r="R109" i="4"/>
  <c r="Q109" i="4"/>
  <c r="O109" i="4"/>
  <c r="N109" i="4"/>
  <c r="M109" i="4"/>
  <c r="K109" i="4"/>
  <c r="J109" i="4"/>
  <c r="I109" i="4"/>
  <c r="G109" i="4"/>
  <c r="F109" i="4"/>
  <c r="E109" i="4"/>
  <c r="P105" i="4"/>
  <c r="L105" i="4"/>
  <c r="H105" i="4"/>
  <c r="D105" i="4"/>
  <c r="P106" i="4"/>
  <c r="L106" i="4"/>
  <c r="H106" i="4"/>
  <c r="D106" i="4"/>
  <c r="P103" i="4"/>
  <c r="L103" i="4"/>
  <c r="H103" i="4"/>
  <c r="D103" i="4"/>
  <c r="P94" i="4"/>
  <c r="L94" i="4"/>
  <c r="H94" i="4"/>
  <c r="D94" i="4"/>
  <c r="P91" i="4"/>
  <c r="L91" i="4"/>
  <c r="H91" i="4"/>
  <c r="D91" i="4"/>
  <c r="P88" i="4"/>
  <c r="L88" i="4"/>
  <c r="H88" i="4"/>
  <c r="D88" i="4"/>
  <c r="P87" i="4"/>
  <c r="L87" i="4"/>
  <c r="H87" i="4"/>
  <c r="D87" i="4"/>
  <c r="P89" i="4"/>
  <c r="L89" i="4"/>
  <c r="H89" i="4"/>
  <c r="D89" i="4"/>
  <c r="P90" i="4"/>
  <c r="L90" i="4"/>
  <c r="H90" i="4"/>
  <c r="D90" i="4"/>
  <c r="P81" i="4"/>
  <c r="L81" i="4"/>
  <c r="H81" i="4"/>
  <c r="D81" i="4"/>
  <c r="Q74" i="4"/>
  <c r="O74" i="4"/>
  <c r="N74" i="4"/>
  <c r="M74" i="4"/>
  <c r="K74" i="4"/>
  <c r="J74" i="4"/>
  <c r="I74" i="4"/>
  <c r="G74" i="4"/>
  <c r="F74" i="4"/>
  <c r="E74" i="4"/>
  <c r="P76" i="4"/>
  <c r="L76" i="4"/>
  <c r="H76" i="4"/>
  <c r="D76" i="4"/>
  <c r="P72" i="4"/>
  <c r="L72" i="4"/>
  <c r="H72" i="4"/>
  <c r="D72" i="4"/>
  <c r="P69" i="4"/>
  <c r="L69" i="4"/>
  <c r="H69" i="4"/>
  <c r="D69" i="4"/>
  <c r="P70" i="4"/>
  <c r="L70" i="4"/>
  <c r="H70" i="4"/>
  <c r="D70" i="4"/>
  <c r="P63" i="4"/>
  <c r="L63" i="4"/>
  <c r="H63" i="4"/>
  <c r="D63" i="4"/>
  <c r="P60" i="4"/>
  <c r="L60" i="4"/>
  <c r="H60" i="4"/>
  <c r="D60" i="4"/>
  <c r="P61" i="4"/>
  <c r="L61" i="4"/>
  <c r="H61" i="4"/>
  <c r="D61" i="4"/>
  <c r="P62" i="4"/>
  <c r="L62" i="4"/>
  <c r="H62" i="4"/>
  <c r="D62" i="4"/>
  <c r="P55" i="4"/>
  <c r="L55" i="4"/>
  <c r="H55" i="4"/>
  <c r="D55" i="4"/>
  <c r="P46" i="4"/>
  <c r="L46" i="4"/>
  <c r="H46" i="4"/>
  <c r="D46" i="4"/>
  <c r="Q37" i="4"/>
  <c r="O37" i="4"/>
  <c r="N37" i="4"/>
  <c r="M37" i="4"/>
  <c r="K37" i="4"/>
  <c r="J37" i="4"/>
  <c r="I37" i="4"/>
  <c r="G37" i="4"/>
  <c r="F37" i="4"/>
  <c r="E37" i="4"/>
  <c r="P40" i="4"/>
  <c r="L40" i="4"/>
  <c r="H40" i="4"/>
  <c r="D40" i="4"/>
  <c r="P39" i="4"/>
  <c r="L39" i="4"/>
  <c r="H39" i="4"/>
  <c r="D39" i="4"/>
  <c r="P29" i="4"/>
  <c r="L29" i="4"/>
  <c r="H29" i="4"/>
  <c r="D29" i="4"/>
  <c r="P21" i="4"/>
  <c r="L21" i="4"/>
  <c r="H21" i="4"/>
  <c r="D21" i="4"/>
  <c r="P19" i="4"/>
  <c r="L19" i="4"/>
  <c r="H19" i="4"/>
  <c r="D19" i="4"/>
  <c r="P15" i="4"/>
  <c r="L15" i="4"/>
  <c r="H15" i="4"/>
  <c r="D15" i="4"/>
  <c r="P13" i="4"/>
  <c r="L13" i="4"/>
  <c r="H13" i="4"/>
  <c r="D13" i="4"/>
  <c r="P12" i="4"/>
  <c r="L12" i="4"/>
  <c r="H12" i="4"/>
  <c r="D12" i="4"/>
  <c r="S218" i="3"/>
  <c r="R218" i="3"/>
  <c r="Q218" i="3"/>
  <c r="O218" i="3"/>
  <c r="N218" i="3"/>
  <c r="M218" i="3"/>
  <c r="K218" i="3"/>
  <c r="J218" i="3"/>
  <c r="I218" i="3"/>
  <c r="G218" i="3"/>
  <c r="F218" i="3"/>
  <c r="E218" i="3"/>
  <c r="P221" i="3"/>
  <c r="L221" i="3"/>
  <c r="H221" i="3"/>
  <c r="D221" i="3"/>
  <c r="P217" i="3"/>
  <c r="L217" i="3"/>
  <c r="H217" i="3"/>
  <c r="D217" i="3"/>
  <c r="S216" i="3"/>
  <c r="R216" i="3"/>
  <c r="Q216" i="3"/>
  <c r="O216" i="3"/>
  <c r="N216" i="3"/>
  <c r="M216" i="3"/>
  <c r="K216" i="3"/>
  <c r="J216" i="3"/>
  <c r="I216" i="3"/>
  <c r="G216" i="3"/>
  <c r="F216" i="3"/>
  <c r="E216" i="3"/>
  <c r="P205" i="3"/>
  <c r="L205" i="3"/>
  <c r="H205" i="3"/>
  <c r="D205" i="3"/>
  <c r="P196" i="3"/>
  <c r="L196" i="3"/>
  <c r="H196" i="3"/>
  <c r="D196" i="3"/>
  <c r="P197" i="3"/>
  <c r="L197" i="3"/>
  <c r="H197" i="3"/>
  <c r="D197" i="3"/>
  <c r="P157" i="3"/>
  <c r="L157" i="3"/>
  <c r="H157" i="3"/>
  <c r="D157" i="3"/>
  <c r="P138" i="3"/>
  <c r="L138" i="3"/>
  <c r="H138" i="3"/>
  <c r="D138" i="3"/>
  <c r="P97" i="3"/>
  <c r="L97" i="3"/>
  <c r="H97" i="3"/>
  <c r="D97" i="3"/>
  <c r="P76" i="3"/>
  <c r="L76" i="3"/>
  <c r="H76" i="3"/>
  <c r="D76" i="3"/>
  <c r="P55" i="3"/>
  <c r="L55" i="3"/>
  <c r="H55" i="3"/>
  <c r="D55" i="3"/>
  <c r="P56" i="3"/>
  <c r="L56" i="3"/>
  <c r="H56" i="3"/>
  <c r="D56" i="3"/>
  <c r="P28" i="3"/>
  <c r="L28" i="3"/>
  <c r="H28" i="3"/>
  <c r="D28" i="3"/>
  <c r="P24" i="3"/>
  <c r="L24" i="3"/>
  <c r="H24" i="3"/>
  <c r="D24" i="3"/>
  <c r="Q342" i="1"/>
  <c r="O342" i="1"/>
  <c r="N342" i="1"/>
  <c r="M342" i="1"/>
  <c r="K342" i="1"/>
  <c r="J342" i="1"/>
  <c r="I342" i="1"/>
  <c r="G342" i="1"/>
  <c r="F342" i="1"/>
  <c r="E342" i="1"/>
  <c r="P345" i="1"/>
  <c r="L345" i="1"/>
  <c r="H345" i="1"/>
  <c r="D345" i="1"/>
  <c r="P341" i="1"/>
  <c r="L341" i="1"/>
  <c r="H341" i="1"/>
  <c r="D341" i="1"/>
  <c r="S340" i="1"/>
  <c r="R340" i="1"/>
  <c r="Q340" i="1"/>
  <c r="O340" i="1"/>
  <c r="N340" i="1"/>
  <c r="M340" i="1"/>
  <c r="K340" i="1"/>
  <c r="J340" i="1"/>
  <c r="I340" i="1"/>
  <c r="G340" i="1"/>
  <c r="F340" i="1"/>
  <c r="E340" i="1"/>
  <c r="P324" i="1"/>
  <c r="L324" i="1"/>
  <c r="H324" i="1"/>
  <c r="D324" i="1"/>
  <c r="P322" i="1"/>
  <c r="L322" i="1"/>
  <c r="H322" i="1"/>
  <c r="D322" i="1"/>
  <c r="P310" i="1"/>
  <c r="L310" i="1"/>
  <c r="H310" i="1"/>
  <c r="D310" i="1"/>
  <c r="P311" i="1"/>
  <c r="L311" i="1"/>
  <c r="H311" i="1"/>
  <c r="D311" i="1"/>
  <c r="P312" i="1"/>
  <c r="L312" i="1"/>
  <c r="H312" i="1"/>
  <c r="D312" i="1"/>
  <c r="P302" i="1"/>
  <c r="L302" i="1"/>
  <c r="H302" i="1"/>
  <c r="D302" i="1"/>
  <c r="P253" i="1"/>
  <c r="L253" i="1"/>
  <c r="H253" i="1"/>
  <c r="D253" i="1"/>
  <c r="P245" i="1"/>
  <c r="L245" i="1"/>
  <c r="H245" i="1"/>
  <c r="D245" i="1"/>
  <c r="P240" i="1"/>
  <c r="L240" i="1"/>
  <c r="H240" i="1"/>
  <c r="D240" i="1"/>
  <c r="P230" i="1"/>
  <c r="L230" i="1"/>
  <c r="H230" i="1"/>
  <c r="D230" i="1"/>
  <c r="P191" i="1"/>
  <c r="L191" i="1"/>
  <c r="H191" i="1"/>
  <c r="D191" i="1"/>
  <c r="C98" i="4" l="1"/>
  <c r="C96" i="4"/>
  <c r="C95" i="4"/>
  <c r="C52" i="4"/>
  <c r="C47" i="4"/>
  <c r="C44" i="4"/>
  <c r="D41" i="4"/>
  <c r="C42" i="4"/>
  <c r="P41" i="4"/>
  <c r="L41" i="4"/>
  <c r="H41" i="4"/>
  <c r="C35" i="4"/>
  <c r="C34" i="4"/>
  <c r="C32" i="4"/>
  <c r="C28" i="4"/>
  <c r="C22" i="4"/>
  <c r="C14" i="4"/>
  <c r="C11" i="4"/>
  <c r="C10" i="4"/>
  <c r="C9" i="4"/>
  <c r="D118" i="4"/>
  <c r="C119" i="4"/>
  <c r="P118" i="4"/>
  <c r="L118" i="4"/>
  <c r="H118" i="4"/>
  <c r="C235" i="3"/>
  <c r="C230" i="3"/>
  <c r="C220" i="3"/>
  <c r="C208" i="3"/>
  <c r="C134" i="3"/>
  <c r="C148" i="3"/>
  <c r="C80" i="3"/>
  <c r="C58" i="3"/>
  <c r="C38" i="3"/>
  <c r="C37" i="3"/>
  <c r="C19" i="3"/>
  <c r="L216" i="3"/>
  <c r="D216" i="3"/>
  <c r="P216" i="3"/>
  <c r="C217" i="3"/>
  <c r="C170" i="5"/>
  <c r="C164" i="5"/>
  <c r="C146" i="5"/>
  <c r="C145" i="5"/>
  <c r="C147" i="5"/>
  <c r="C90" i="5"/>
  <c r="P162" i="5"/>
  <c r="C20" i="5"/>
  <c r="H68" i="5"/>
  <c r="D66" i="5"/>
  <c r="C39" i="5"/>
  <c r="C51" i="5"/>
  <c r="C65" i="5"/>
  <c r="C67" i="5"/>
  <c r="L162" i="5"/>
  <c r="C12" i="5"/>
  <c r="C16" i="5"/>
  <c r="C19" i="5"/>
  <c r="H162" i="5"/>
  <c r="D162" i="5"/>
  <c r="C36" i="5"/>
  <c r="P61" i="5"/>
  <c r="C77" i="5"/>
  <c r="C103" i="5"/>
  <c r="C107" i="5"/>
  <c r="C111" i="5"/>
  <c r="C115" i="5"/>
  <c r="L124" i="5"/>
  <c r="C163" i="5"/>
  <c r="P209" i="5"/>
  <c r="P211" i="5"/>
  <c r="P215" i="5"/>
  <c r="C42" i="5"/>
  <c r="C43" i="5"/>
  <c r="C95" i="5"/>
  <c r="P96" i="5"/>
  <c r="C97" i="5"/>
  <c r="C130" i="5"/>
  <c r="C160" i="5"/>
  <c r="C172" i="5"/>
  <c r="D195" i="5"/>
  <c r="L199" i="5"/>
  <c r="L202" i="5"/>
  <c r="D27" i="5"/>
  <c r="D124" i="5"/>
  <c r="C142" i="5"/>
  <c r="C149" i="5"/>
  <c r="C182" i="5"/>
  <c r="C190" i="5"/>
  <c r="P191" i="5"/>
  <c r="C13" i="5"/>
  <c r="C30" i="5"/>
  <c r="C35" i="5"/>
  <c r="C38" i="5"/>
  <c r="C54" i="5"/>
  <c r="P66" i="5"/>
  <c r="H78" i="5"/>
  <c r="L96" i="5"/>
  <c r="C113" i="5"/>
  <c r="C127" i="5"/>
  <c r="C128" i="5"/>
  <c r="L131" i="5"/>
  <c r="C169" i="5"/>
  <c r="C171" i="5"/>
  <c r="L191" i="5"/>
  <c r="H202" i="5"/>
  <c r="L209" i="5"/>
  <c r="L211" i="5"/>
  <c r="P221" i="5"/>
  <c r="C9" i="5"/>
  <c r="C10" i="5"/>
  <c r="C46" i="5"/>
  <c r="C48" i="5"/>
  <c r="C50" i="5"/>
  <c r="L66" i="5"/>
  <c r="C74" i="5"/>
  <c r="D78" i="5"/>
  <c r="C85" i="5"/>
  <c r="C123" i="5"/>
  <c r="C125" i="5"/>
  <c r="C138" i="5"/>
  <c r="C139" i="5"/>
  <c r="C141" i="5"/>
  <c r="C180" i="5"/>
  <c r="C181" i="5"/>
  <c r="H191" i="5"/>
  <c r="D202" i="5"/>
  <c r="C203" i="5"/>
  <c r="C204" i="5"/>
  <c r="C205" i="5"/>
  <c r="L221" i="5"/>
  <c r="L8" i="5"/>
  <c r="C23" i="5"/>
  <c r="C24" i="5"/>
  <c r="C57" i="5"/>
  <c r="C59" i="5"/>
  <c r="H66" i="5"/>
  <c r="C83" i="5"/>
  <c r="C91" i="5"/>
  <c r="C94" i="5"/>
  <c r="C99" i="5"/>
  <c r="C100" i="5"/>
  <c r="C102" i="5"/>
  <c r="C148" i="5"/>
  <c r="C151" i="5"/>
  <c r="C152" i="5"/>
  <c r="C153" i="5"/>
  <c r="C179" i="5"/>
  <c r="C186" i="5"/>
  <c r="D191" i="5"/>
  <c r="C192" i="5"/>
  <c r="H195" i="5"/>
  <c r="P202" i="5"/>
  <c r="C213" i="5"/>
  <c r="D215" i="5"/>
  <c r="H8" i="5"/>
  <c r="C15" i="5"/>
  <c r="C18" i="5"/>
  <c r="C22" i="5"/>
  <c r="P27" i="5"/>
  <c r="C31" i="5"/>
  <c r="C34" i="5"/>
  <c r="C41" i="5"/>
  <c r="C47" i="5"/>
  <c r="C49" i="5"/>
  <c r="D8" i="5"/>
  <c r="C11" i="5"/>
  <c r="C17" i="5"/>
  <c r="C21" i="5"/>
  <c r="C26" i="5"/>
  <c r="L27" i="5"/>
  <c r="C29" i="5"/>
  <c r="C33" i="5"/>
  <c r="D37" i="5"/>
  <c r="P37" i="5"/>
  <c r="C45" i="5"/>
  <c r="C52" i="5"/>
  <c r="C56" i="5"/>
  <c r="L61" i="5"/>
  <c r="C64" i="5"/>
  <c r="C69" i="5"/>
  <c r="C120" i="5"/>
  <c r="C167" i="5"/>
  <c r="R195" i="5"/>
  <c r="Q195" i="5"/>
  <c r="H37" i="5"/>
  <c r="C53" i="5"/>
  <c r="P8" i="5"/>
  <c r="C14" i="5"/>
  <c r="C25" i="5"/>
  <c r="H27" i="5"/>
  <c r="C28" i="5"/>
  <c r="C32" i="5"/>
  <c r="L37" i="5"/>
  <c r="C40" i="5"/>
  <c r="C44" i="5"/>
  <c r="C55" i="5"/>
  <c r="C58" i="5"/>
  <c r="C63" i="5"/>
  <c r="C79" i="5"/>
  <c r="C134" i="5"/>
  <c r="C135" i="5"/>
  <c r="C174" i="5"/>
  <c r="C177" i="5"/>
  <c r="L195" i="5"/>
  <c r="D68" i="5"/>
  <c r="C76" i="5"/>
  <c r="C87" i="5"/>
  <c r="C101" i="5"/>
  <c r="C104" i="5"/>
  <c r="C106" i="5"/>
  <c r="C116" i="5"/>
  <c r="C117" i="5"/>
  <c r="C119" i="5"/>
  <c r="P124" i="5"/>
  <c r="C129" i="5"/>
  <c r="H131" i="5"/>
  <c r="C133" i="5"/>
  <c r="C140" i="5"/>
  <c r="C143" i="5"/>
  <c r="C154" i="5"/>
  <c r="C156" i="5"/>
  <c r="C161" i="5"/>
  <c r="C166" i="5"/>
  <c r="C173" i="5"/>
  <c r="C183" i="5"/>
  <c r="C185" i="5"/>
  <c r="C193" i="5"/>
  <c r="H199" i="5"/>
  <c r="C214" i="5"/>
  <c r="C216" i="5"/>
  <c r="C217" i="5"/>
  <c r="C219" i="5"/>
  <c r="P68" i="5"/>
  <c r="C70" i="5"/>
  <c r="C72" i="5"/>
  <c r="P78" i="5"/>
  <c r="C80" i="5"/>
  <c r="C89" i="5"/>
  <c r="C92" i="5"/>
  <c r="C93" i="5"/>
  <c r="H96" i="5"/>
  <c r="C105" i="5"/>
  <c r="C108" i="5"/>
  <c r="C110" i="5"/>
  <c r="C118" i="5"/>
  <c r="C121" i="5"/>
  <c r="C122" i="5"/>
  <c r="D131" i="5"/>
  <c r="C132" i="5"/>
  <c r="C144" i="5"/>
  <c r="C155" i="5"/>
  <c r="C157" i="5"/>
  <c r="C158" i="5"/>
  <c r="C165" i="5"/>
  <c r="C168" i="5"/>
  <c r="C175" i="5"/>
  <c r="C176" i="5"/>
  <c r="C184" i="5"/>
  <c r="C188" i="5"/>
  <c r="C194" i="5"/>
  <c r="C196" i="5"/>
  <c r="C198" i="5"/>
  <c r="D199" i="5"/>
  <c r="C206" i="5"/>
  <c r="C207" i="5"/>
  <c r="H209" i="5"/>
  <c r="H211" i="5"/>
  <c r="L215" i="5"/>
  <c r="C218" i="5"/>
  <c r="C220" i="5"/>
  <c r="H221" i="5"/>
  <c r="L68" i="5"/>
  <c r="C71" i="5"/>
  <c r="C73" i="5"/>
  <c r="L78" i="5"/>
  <c r="C81" i="5"/>
  <c r="C82" i="5"/>
  <c r="C84" i="5"/>
  <c r="D96" i="5"/>
  <c r="C98" i="5"/>
  <c r="C109" i="5"/>
  <c r="C112" i="5"/>
  <c r="C114" i="5"/>
  <c r="H124" i="5"/>
  <c r="C126" i="5"/>
  <c r="P131" i="5"/>
  <c r="C136" i="5"/>
  <c r="C137" i="5"/>
  <c r="C150" i="5"/>
  <c r="C159" i="5"/>
  <c r="C178" i="5"/>
  <c r="C187" i="5"/>
  <c r="C189" i="5"/>
  <c r="C197" i="5"/>
  <c r="P199" i="5"/>
  <c r="C200" i="5"/>
  <c r="C201" i="5"/>
  <c r="C208" i="5"/>
  <c r="D209" i="5"/>
  <c r="C210" i="5"/>
  <c r="D211" i="5"/>
  <c r="C212" i="5"/>
  <c r="H215" i="5"/>
  <c r="D221" i="5"/>
  <c r="C222" i="5"/>
  <c r="C223" i="5"/>
  <c r="C224" i="5"/>
  <c r="C225" i="5"/>
  <c r="C6" i="5"/>
  <c r="J7" i="5" s="1"/>
  <c r="C364" i="1"/>
  <c r="C356" i="1"/>
  <c r="C344" i="1"/>
  <c r="C329" i="1"/>
  <c r="C253" i="1"/>
  <c r="C314" i="1"/>
  <c r="C242" i="1"/>
  <c r="C258" i="1"/>
  <c r="C252" i="1"/>
  <c r="C154" i="1"/>
  <c r="C145" i="1"/>
  <c r="C132" i="1"/>
  <c r="C118" i="1"/>
  <c r="C114" i="1"/>
  <c r="C100" i="1"/>
  <c r="C52" i="1"/>
  <c r="C65" i="1"/>
  <c r="C64" i="1"/>
  <c r="C63" i="1"/>
  <c r="C35" i="1"/>
  <c r="C10" i="1"/>
  <c r="C23" i="1"/>
  <c r="C22" i="1"/>
  <c r="P340" i="1"/>
  <c r="C324" i="1"/>
  <c r="C345" i="1"/>
  <c r="C60" i="5"/>
  <c r="H61" i="5"/>
  <c r="C75" i="5"/>
  <c r="C86" i="5"/>
  <c r="D61" i="5"/>
  <c r="C62" i="5"/>
  <c r="C88" i="5"/>
  <c r="C120" i="4"/>
  <c r="H109" i="4"/>
  <c r="C111" i="4"/>
  <c r="D109" i="4"/>
  <c r="C110" i="4"/>
  <c r="P109" i="4"/>
  <c r="L109" i="4"/>
  <c r="C105" i="4"/>
  <c r="C106" i="4"/>
  <c r="C103" i="4"/>
  <c r="C94" i="4"/>
  <c r="C91" i="4"/>
  <c r="C87" i="4"/>
  <c r="C88" i="4"/>
  <c r="C90" i="4"/>
  <c r="C89" i="4"/>
  <c r="C81" i="4"/>
  <c r="C76" i="4"/>
  <c r="C72" i="4"/>
  <c r="C69" i="4"/>
  <c r="C70" i="4"/>
  <c r="C62" i="4"/>
  <c r="C61" i="4"/>
  <c r="C63" i="4"/>
  <c r="C60" i="4"/>
  <c r="C55" i="4"/>
  <c r="C46" i="4"/>
  <c r="C29" i="4"/>
  <c r="C40" i="4"/>
  <c r="C39" i="4"/>
  <c r="C21" i="4"/>
  <c r="C19" i="4"/>
  <c r="C12" i="4"/>
  <c r="C15" i="4"/>
  <c r="C13" i="4"/>
  <c r="C221" i="3"/>
  <c r="H216" i="3"/>
  <c r="C205" i="3"/>
  <c r="C196" i="3"/>
  <c r="C197" i="3"/>
  <c r="C157" i="3"/>
  <c r="C138" i="3"/>
  <c r="C97" i="3"/>
  <c r="C76" i="3"/>
  <c r="C55" i="3"/>
  <c r="C56" i="3"/>
  <c r="C28" i="3"/>
  <c r="C24" i="3"/>
  <c r="H340" i="1"/>
  <c r="C341" i="1"/>
  <c r="L340" i="1"/>
  <c r="D340" i="1"/>
  <c r="C322" i="1"/>
  <c r="C310" i="1"/>
  <c r="C311" i="1"/>
  <c r="C312" i="1"/>
  <c r="C302" i="1"/>
  <c r="C245" i="1"/>
  <c r="C240" i="1"/>
  <c r="C230" i="1"/>
  <c r="C191" i="1"/>
  <c r="P161" i="1"/>
  <c r="L161" i="1"/>
  <c r="H161" i="1"/>
  <c r="D161" i="1"/>
  <c r="P159" i="1"/>
  <c r="L159" i="1"/>
  <c r="H159" i="1"/>
  <c r="D159" i="1"/>
  <c r="P155" i="1"/>
  <c r="L155" i="1"/>
  <c r="H155" i="1"/>
  <c r="D155" i="1"/>
  <c r="P137" i="1"/>
  <c r="L137" i="1"/>
  <c r="H137" i="1"/>
  <c r="D137" i="1"/>
  <c r="E95" i="1"/>
  <c r="P126" i="1"/>
  <c r="L126" i="1"/>
  <c r="H126" i="1"/>
  <c r="D126" i="1"/>
  <c r="P97" i="1"/>
  <c r="L97" i="1"/>
  <c r="H97" i="1"/>
  <c r="D97" i="1"/>
  <c r="P98" i="1"/>
  <c r="L98" i="1"/>
  <c r="H98" i="1"/>
  <c r="D98" i="1"/>
  <c r="P75" i="1"/>
  <c r="L75" i="1"/>
  <c r="H75" i="1"/>
  <c r="D75" i="1"/>
  <c r="P46" i="1"/>
  <c r="L46" i="1"/>
  <c r="H46" i="1"/>
  <c r="D46" i="1"/>
  <c r="P53" i="1"/>
  <c r="L53" i="1"/>
  <c r="H53" i="1"/>
  <c r="D53" i="1"/>
  <c r="S40" i="1"/>
  <c r="R40" i="1"/>
  <c r="Q40" i="1"/>
  <c r="O40" i="1"/>
  <c r="N40" i="1"/>
  <c r="M40" i="1"/>
  <c r="K40" i="1"/>
  <c r="J40" i="1"/>
  <c r="I40" i="1"/>
  <c r="G40" i="1"/>
  <c r="F40" i="1"/>
  <c r="E40" i="1"/>
  <c r="P41" i="1"/>
  <c r="L41" i="1"/>
  <c r="H41" i="1"/>
  <c r="D41" i="1"/>
  <c r="P33" i="1"/>
  <c r="L33" i="1"/>
  <c r="H33" i="1"/>
  <c r="D33" i="1"/>
  <c r="P27" i="1"/>
  <c r="L27" i="1"/>
  <c r="H27" i="1"/>
  <c r="D27" i="1"/>
  <c r="P122" i="4"/>
  <c r="L122" i="4"/>
  <c r="H122" i="4"/>
  <c r="D122" i="4"/>
  <c r="S121" i="4"/>
  <c r="R121" i="4"/>
  <c r="Q121" i="4"/>
  <c r="O121" i="4"/>
  <c r="N121" i="4"/>
  <c r="M121" i="4"/>
  <c r="K121" i="4"/>
  <c r="J121" i="4"/>
  <c r="I121" i="4"/>
  <c r="G121" i="4"/>
  <c r="F121" i="4"/>
  <c r="E121" i="4"/>
  <c r="P107" i="4"/>
  <c r="L107" i="4"/>
  <c r="H107" i="4"/>
  <c r="D107" i="4"/>
  <c r="P104" i="4"/>
  <c r="L104" i="4"/>
  <c r="H104" i="4"/>
  <c r="D104" i="4"/>
  <c r="P102" i="4"/>
  <c r="L102" i="4"/>
  <c r="H102" i="4"/>
  <c r="D102" i="4"/>
  <c r="P84" i="4"/>
  <c r="L84" i="4"/>
  <c r="H84" i="4"/>
  <c r="D84" i="4"/>
  <c r="P83" i="4"/>
  <c r="L83" i="4"/>
  <c r="H83" i="4"/>
  <c r="D83" i="4"/>
  <c r="P82" i="4"/>
  <c r="L82" i="4"/>
  <c r="H82" i="4"/>
  <c r="D82" i="4"/>
  <c r="P80" i="4"/>
  <c r="L80" i="4"/>
  <c r="H80" i="4"/>
  <c r="D80" i="4"/>
  <c r="P79" i="4"/>
  <c r="L79" i="4"/>
  <c r="H79" i="4"/>
  <c r="D79" i="4"/>
  <c r="P75" i="4"/>
  <c r="L75" i="4"/>
  <c r="H75" i="4"/>
  <c r="D75" i="4"/>
  <c r="S74" i="4"/>
  <c r="R74" i="4"/>
  <c r="P68" i="4"/>
  <c r="L68" i="4"/>
  <c r="H68" i="4"/>
  <c r="D68" i="4"/>
  <c r="P65" i="4"/>
  <c r="L65" i="4"/>
  <c r="H65" i="4"/>
  <c r="D65" i="4"/>
  <c r="P64" i="4"/>
  <c r="L64" i="4"/>
  <c r="H64" i="4"/>
  <c r="D64" i="4"/>
  <c r="P71" i="4"/>
  <c r="L71" i="4"/>
  <c r="H71" i="4"/>
  <c r="D71" i="4"/>
  <c r="P67" i="4"/>
  <c r="L67" i="4"/>
  <c r="H67" i="4"/>
  <c r="D67" i="4"/>
  <c r="P66" i="4"/>
  <c r="L66" i="4"/>
  <c r="H66" i="4"/>
  <c r="D66" i="4"/>
  <c r="D73" i="4"/>
  <c r="H73" i="4"/>
  <c r="L73" i="4"/>
  <c r="P73" i="4"/>
  <c r="P54" i="4"/>
  <c r="L54" i="4"/>
  <c r="H54" i="4"/>
  <c r="D54" i="4"/>
  <c r="P53" i="4"/>
  <c r="L53" i="4"/>
  <c r="H53" i="4"/>
  <c r="D53" i="4"/>
  <c r="P56" i="4"/>
  <c r="L56" i="4"/>
  <c r="H56" i="4"/>
  <c r="D56" i="4"/>
  <c r="P49" i="4"/>
  <c r="L49" i="4"/>
  <c r="H49" i="4"/>
  <c r="D49" i="4"/>
  <c r="P48" i="4"/>
  <c r="L48" i="4"/>
  <c r="H48" i="4"/>
  <c r="D48" i="4"/>
  <c r="P45" i="4"/>
  <c r="L45" i="4"/>
  <c r="H45" i="4"/>
  <c r="D45" i="4"/>
  <c r="P30" i="4"/>
  <c r="L30" i="4"/>
  <c r="H30" i="4"/>
  <c r="D30" i="4"/>
  <c r="P36" i="4"/>
  <c r="L36" i="4"/>
  <c r="H36" i="4"/>
  <c r="D36" i="4"/>
  <c r="P33" i="4"/>
  <c r="L33" i="4"/>
  <c r="H33" i="4"/>
  <c r="D33" i="4"/>
  <c r="P31" i="4"/>
  <c r="L31" i="4"/>
  <c r="H31" i="4"/>
  <c r="D31" i="4"/>
  <c r="P27" i="4"/>
  <c r="L27" i="4"/>
  <c r="H27" i="4"/>
  <c r="D27" i="4"/>
  <c r="S26" i="4"/>
  <c r="R26" i="4"/>
  <c r="Q26" i="4"/>
  <c r="O26" i="4"/>
  <c r="N26" i="4"/>
  <c r="M26" i="4"/>
  <c r="K26" i="4"/>
  <c r="J26" i="4"/>
  <c r="I26" i="4"/>
  <c r="G26" i="4"/>
  <c r="F26" i="4"/>
  <c r="E26" i="4"/>
  <c r="P25" i="4"/>
  <c r="L25" i="4"/>
  <c r="H25" i="4"/>
  <c r="D25" i="4"/>
  <c r="S24" i="4"/>
  <c r="R24" i="4"/>
  <c r="Q24" i="4"/>
  <c r="O24" i="4"/>
  <c r="N24" i="4"/>
  <c r="M24" i="4"/>
  <c r="K24" i="4"/>
  <c r="J24" i="4"/>
  <c r="I24" i="4"/>
  <c r="G24" i="4"/>
  <c r="F24" i="4"/>
  <c r="E24" i="4"/>
  <c r="P18" i="4"/>
  <c r="L18" i="4"/>
  <c r="H18" i="4"/>
  <c r="D18" i="4"/>
  <c r="P219" i="3"/>
  <c r="L219" i="3"/>
  <c r="H219" i="3"/>
  <c r="D219" i="3"/>
  <c r="P214" i="3"/>
  <c r="L214" i="3"/>
  <c r="H214" i="3"/>
  <c r="D214" i="3"/>
  <c r="P211" i="3"/>
  <c r="L211" i="3"/>
  <c r="H211" i="3"/>
  <c r="D211" i="3"/>
  <c r="P170" i="3"/>
  <c r="L170" i="3"/>
  <c r="H170" i="3"/>
  <c r="D170" i="3"/>
  <c r="P141" i="3"/>
  <c r="L141" i="3"/>
  <c r="H141" i="3"/>
  <c r="D141" i="3"/>
  <c r="P118" i="3"/>
  <c r="L118" i="3"/>
  <c r="H118" i="3"/>
  <c r="D118" i="3"/>
  <c r="P112" i="3"/>
  <c r="L112" i="3"/>
  <c r="H112" i="3"/>
  <c r="D112" i="3"/>
  <c r="P61" i="3"/>
  <c r="L61" i="3"/>
  <c r="H61" i="3"/>
  <c r="D61" i="3"/>
  <c r="P59" i="3"/>
  <c r="L59" i="3"/>
  <c r="H59" i="3"/>
  <c r="D59" i="3"/>
  <c r="S65" i="3"/>
  <c r="R65" i="3"/>
  <c r="Q65" i="3"/>
  <c r="O65" i="3"/>
  <c r="N65" i="3"/>
  <c r="M65" i="3"/>
  <c r="K65" i="3"/>
  <c r="J65" i="3"/>
  <c r="I65" i="3"/>
  <c r="G65" i="3"/>
  <c r="F65" i="3"/>
  <c r="E65" i="3"/>
  <c r="P66" i="3"/>
  <c r="L66" i="3"/>
  <c r="H66" i="3"/>
  <c r="D66" i="3"/>
  <c r="P40" i="3"/>
  <c r="L40" i="3"/>
  <c r="H40" i="3"/>
  <c r="D40" i="3"/>
  <c r="P357" i="1"/>
  <c r="L357" i="1"/>
  <c r="H357" i="1"/>
  <c r="D357" i="1"/>
  <c r="P343" i="1"/>
  <c r="L343" i="1"/>
  <c r="H343" i="1"/>
  <c r="D343" i="1"/>
  <c r="S342" i="1"/>
  <c r="R342" i="1"/>
  <c r="P336" i="1"/>
  <c r="L336" i="1"/>
  <c r="H336" i="1"/>
  <c r="D336" i="1"/>
  <c r="P338" i="1"/>
  <c r="L338" i="1"/>
  <c r="H338" i="1"/>
  <c r="D338" i="1"/>
  <c r="P334" i="1"/>
  <c r="L334" i="1"/>
  <c r="H334" i="1"/>
  <c r="D334" i="1"/>
  <c r="P273" i="1"/>
  <c r="L273" i="1"/>
  <c r="H273" i="1"/>
  <c r="D273" i="1"/>
  <c r="P222" i="1"/>
  <c r="L222" i="1"/>
  <c r="H222" i="1"/>
  <c r="D222" i="1"/>
  <c r="P224" i="1"/>
  <c r="L224" i="1"/>
  <c r="H224" i="1"/>
  <c r="D224" i="1"/>
  <c r="P247" i="1"/>
  <c r="L247" i="1"/>
  <c r="H247" i="1"/>
  <c r="D247" i="1"/>
  <c r="P233" i="1"/>
  <c r="L233" i="1"/>
  <c r="H233" i="1"/>
  <c r="D233" i="1"/>
  <c r="P196" i="1"/>
  <c r="L196" i="1"/>
  <c r="H196" i="1"/>
  <c r="D196" i="1"/>
  <c r="P185" i="1"/>
  <c r="L185" i="1"/>
  <c r="H185" i="1"/>
  <c r="D185" i="1"/>
  <c r="P163" i="1"/>
  <c r="L163" i="1"/>
  <c r="H163" i="1"/>
  <c r="D163" i="1"/>
  <c r="P113" i="1"/>
  <c r="L113" i="1"/>
  <c r="H113" i="1"/>
  <c r="D113" i="1"/>
  <c r="P103" i="1"/>
  <c r="L103" i="1"/>
  <c r="H103" i="1"/>
  <c r="D103" i="1"/>
  <c r="P104" i="1"/>
  <c r="L104" i="1"/>
  <c r="H104" i="1"/>
  <c r="D104" i="1"/>
  <c r="P101" i="1"/>
  <c r="L101" i="1"/>
  <c r="H101" i="1"/>
  <c r="D101" i="1"/>
  <c r="P92" i="1"/>
  <c r="L92" i="1"/>
  <c r="H92" i="1"/>
  <c r="D92" i="1"/>
  <c r="P60" i="1"/>
  <c r="L60" i="1"/>
  <c r="H60" i="1"/>
  <c r="D60" i="1"/>
  <c r="P57" i="1"/>
  <c r="L57" i="1"/>
  <c r="H57" i="1"/>
  <c r="D57" i="1"/>
  <c r="S56" i="1"/>
  <c r="R56" i="1"/>
  <c r="Q56" i="1"/>
  <c r="O56" i="1"/>
  <c r="N56" i="1"/>
  <c r="M56" i="1"/>
  <c r="K56" i="1"/>
  <c r="J56" i="1"/>
  <c r="I56" i="1"/>
  <c r="G56" i="1"/>
  <c r="F56" i="1"/>
  <c r="E56" i="1"/>
  <c r="P31" i="1"/>
  <c r="L31" i="1"/>
  <c r="H31" i="1"/>
  <c r="D31" i="1"/>
  <c r="L38" i="4"/>
  <c r="D6" i="4"/>
  <c r="S116" i="4"/>
  <c r="R116" i="4"/>
  <c r="Q116" i="4"/>
  <c r="O116" i="4"/>
  <c r="N116" i="4"/>
  <c r="M116" i="4"/>
  <c r="K116" i="4"/>
  <c r="J116" i="4"/>
  <c r="I116" i="4"/>
  <c r="G116" i="4"/>
  <c r="F116" i="4"/>
  <c r="E116" i="4"/>
  <c r="P115" i="4"/>
  <c r="L115" i="4"/>
  <c r="H115" i="4"/>
  <c r="D115" i="4"/>
  <c r="S114" i="4"/>
  <c r="R114" i="4"/>
  <c r="Q114" i="4"/>
  <c r="O114" i="4"/>
  <c r="N114" i="4"/>
  <c r="M114" i="4"/>
  <c r="K114" i="4"/>
  <c r="J114" i="4"/>
  <c r="I114" i="4"/>
  <c r="G114" i="4"/>
  <c r="F114" i="4"/>
  <c r="E114" i="4"/>
  <c r="P108" i="4"/>
  <c r="L108" i="4"/>
  <c r="H108" i="4"/>
  <c r="D108" i="4"/>
  <c r="P101" i="4"/>
  <c r="L101" i="4"/>
  <c r="H101" i="4"/>
  <c r="D101" i="4"/>
  <c r="S100" i="4"/>
  <c r="R100" i="4"/>
  <c r="Q100" i="4"/>
  <c r="O100" i="4"/>
  <c r="N100" i="4"/>
  <c r="M100" i="4"/>
  <c r="K100" i="4"/>
  <c r="J100" i="4"/>
  <c r="I100" i="4"/>
  <c r="G100" i="4"/>
  <c r="F100" i="4"/>
  <c r="E100" i="4"/>
  <c r="P99" i="4"/>
  <c r="L99" i="4"/>
  <c r="H99" i="4"/>
  <c r="D99" i="4"/>
  <c r="P97" i="4"/>
  <c r="L97" i="4"/>
  <c r="H97" i="4"/>
  <c r="D97" i="4"/>
  <c r="P93" i="4"/>
  <c r="L93" i="4"/>
  <c r="H93" i="4"/>
  <c r="D93" i="4"/>
  <c r="P92" i="4"/>
  <c r="L92" i="4"/>
  <c r="H92" i="4"/>
  <c r="D92" i="4"/>
  <c r="P86" i="4"/>
  <c r="L86" i="4"/>
  <c r="H86" i="4"/>
  <c r="D86" i="4"/>
  <c r="P85" i="4"/>
  <c r="L85" i="4"/>
  <c r="H85" i="4"/>
  <c r="D85" i="4"/>
  <c r="P78" i="4"/>
  <c r="L78" i="4"/>
  <c r="H78" i="4"/>
  <c r="D78" i="4"/>
  <c r="S77" i="4"/>
  <c r="R77" i="4"/>
  <c r="Q77" i="4"/>
  <c r="O77" i="4"/>
  <c r="N77" i="4"/>
  <c r="M77" i="4"/>
  <c r="K77" i="4"/>
  <c r="J77" i="4"/>
  <c r="I77" i="4"/>
  <c r="G77" i="4"/>
  <c r="F77" i="4"/>
  <c r="E77" i="4"/>
  <c r="P59" i="4"/>
  <c r="L59" i="4"/>
  <c r="H59" i="4"/>
  <c r="D59" i="4"/>
  <c r="S58" i="4"/>
  <c r="R58" i="4"/>
  <c r="Q58" i="4"/>
  <c r="O58" i="4"/>
  <c r="N58" i="4"/>
  <c r="M58" i="4"/>
  <c r="K58" i="4"/>
  <c r="J58" i="4"/>
  <c r="I58" i="4"/>
  <c r="G58" i="4"/>
  <c r="F58" i="4"/>
  <c r="E58" i="4"/>
  <c r="P57" i="4"/>
  <c r="L57" i="4"/>
  <c r="H57" i="4"/>
  <c r="D57" i="4"/>
  <c r="P51" i="4"/>
  <c r="L51" i="4"/>
  <c r="H51" i="4"/>
  <c r="D51" i="4"/>
  <c r="S50" i="4"/>
  <c r="R50" i="4"/>
  <c r="Q50" i="4"/>
  <c r="O50" i="4"/>
  <c r="N50" i="4"/>
  <c r="M50" i="4"/>
  <c r="K50" i="4"/>
  <c r="J50" i="4"/>
  <c r="I50" i="4"/>
  <c r="G50" i="4"/>
  <c r="F50" i="4"/>
  <c r="E50" i="4"/>
  <c r="P38" i="4"/>
  <c r="H38" i="4"/>
  <c r="D38" i="4"/>
  <c r="S37" i="4"/>
  <c r="R37" i="4"/>
  <c r="P23" i="4"/>
  <c r="L23" i="4"/>
  <c r="H23" i="4"/>
  <c r="D23" i="4"/>
  <c r="P20" i="4"/>
  <c r="L20" i="4"/>
  <c r="H20" i="4"/>
  <c r="D20" i="4"/>
  <c r="P17" i="4"/>
  <c r="L17" i="4"/>
  <c r="H17" i="4"/>
  <c r="D17" i="4"/>
  <c r="S16" i="4"/>
  <c r="R16" i="4"/>
  <c r="Q16" i="4"/>
  <c r="O16" i="4"/>
  <c r="N16" i="4"/>
  <c r="M16" i="4"/>
  <c r="K16" i="4"/>
  <c r="J16" i="4"/>
  <c r="I16" i="4"/>
  <c r="G16" i="4"/>
  <c r="F16" i="4"/>
  <c r="E16" i="4"/>
  <c r="P226" i="3"/>
  <c r="L226" i="3"/>
  <c r="H226" i="3"/>
  <c r="D226" i="3"/>
  <c r="S202" i="3"/>
  <c r="R202" i="3"/>
  <c r="Q202" i="3"/>
  <c r="O202" i="3"/>
  <c r="M202" i="3"/>
  <c r="K202" i="3"/>
  <c r="J202" i="3"/>
  <c r="I202" i="3"/>
  <c r="G202" i="3"/>
  <c r="F202" i="3"/>
  <c r="E202" i="3"/>
  <c r="N202" i="3"/>
  <c r="P204" i="3"/>
  <c r="L204" i="3"/>
  <c r="H204" i="3"/>
  <c r="D204" i="3"/>
  <c r="P194" i="3"/>
  <c r="P195" i="3"/>
  <c r="P198" i="3"/>
  <c r="L194" i="3"/>
  <c r="L195" i="3"/>
  <c r="L198" i="3"/>
  <c r="H194" i="3"/>
  <c r="H195" i="3"/>
  <c r="H198" i="3"/>
  <c r="D194" i="3"/>
  <c r="D195" i="3"/>
  <c r="D198" i="3"/>
  <c r="P190" i="3"/>
  <c r="L190" i="3"/>
  <c r="H190" i="3"/>
  <c r="D190" i="3"/>
  <c r="P191" i="3"/>
  <c r="L191" i="3"/>
  <c r="H191" i="3"/>
  <c r="D191" i="3"/>
  <c r="P188" i="3"/>
  <c r="L188" i="3"/>
  <c r="H188" i="3"/>
  <c r="D188" i="3"/>
  <c r="P189" i="3"/>
  <c r="L189" i="3"/>
  <c r="H189" i="3"/>
  <c r="D189" i="3"/>
  <c r="P115" i="3"/>
  <c r="L115" i="3"/>
  <c r="H115" i="3"/>
  <c r="D115" i="3"/>
  <c r="P95" i="3"/>
  <c r="L95" i="3"/>
  <c r="H95" i="3"/>
  <c r="D95" i="3"/>
  <c r="P99" i="3"/>
  <c r="L99" i="3"/>
  <c r="H99" i="3"/>
  <c r="D99" i="3"/>
  <c r="P79" i="3"/>
  <c r="L79" i="3"/>
  <c r="H79" i="3"/>
  <c r="D79" i="3"/>
  <c r="P57" i="3"/>
  <c r="L57" i="3"/>
  <c r="H57" i="3"/>
  <c r="D57" i="3"/>
  <c r="P49" i="3"/>
  <c r="L49" i="3"/>
  <c r="H49" i="3"/>
  <c r="D49" i="3"/>
  <c r="P32" i="3"/>
  <c r="L32" i="3"/>
  <c r="H32" i="3"/>
  <c r="D32" i="3"/>
  <c r="G1" i="4" l="1"/>
  <c r="M1" i="4"/>
  <c r="O1" i="4"/>
  <c r="F1" i="4"/>
  <c r="K1" i="4"/>
  <c r="Q1" i="4"/>
  <c r="C41" i="4"/>
  <c r="I1" i="4"/>
  <c r="N1" i="4"/>
  <c r="S1" i="4"/>
  <c r="R1" i="4"/>
  <c r="E1" i="4"/>
  <c r="J1" i="4"/>
  <c r="C118" i="4"/>
  <c r="C216" i="3"/>
  <c r="C162" i="5"/>
  <c r="C124" i="5"/>
  <c r="C202" i="5"/>
  <c r="C96" i="5"/>
  <c r="C66" i="5"/>
  <c r="C221" i="5"/>
  <c r="C68" i="5"/>
  <c r="C61" i="5"/>
  <c r="C215" i="5"/>
  <c r="C27" i="5"/>
  <c r="C8" i="5"/>
  <c r="C37" i="5"/>
  <c r="C78" i="5"/>
  <c r="C211" i="5"/>
  <c r="C191" i="5"/>
  <c r="C209" i="5"/>
  <c r="P195" i="5"/>
  <c r="C195" i="5" s="1"/>
  <c r="C199" i="5"/>
  <c r="C131" i="5"/>
  <c r="C7" i="5"/>
  <c r="G7" i="5"/>
  <c r="D7" i="5"/>
  <c r="I7" i="5"/>
  <c r="N7" i="5"/>
  <c r="P7" i="5"/>
  <c r="L7" i="5"/>
  <c r="F7" i="5"/>
  <c r="O7" i="5"/>
  <c r="K7" i="5"/>
  <c r="S7" i="5"/>
  <c r="Q7" i="5"/>
  <c r="R7" i="5"/>
  <c r="H7" i="5"/>
  <c r="M7" i="5"/>
  <c r="E7" i="5"/>
  <c r="C340" i="1"/>
  <c r="C109" i="4"/>
  <c r="C59" i="4"/>
  <c r="C64" i="4"/>
  <c r="D121" i="4"/>
  <c r="H121" i="4"/>
  <c r="P121" i="4"/>
  <c r="L121" i="4"/>
  <c r="P218" i="3"/>
  <c r="C161" i="1"/>
  <c r="C159" i="1"/>
  <c r="C137" i="1"/>
  <c r="C155" i="1"/>
  <c r="C126" i="1"/>
  <c r="C98" i="1"/>
  <c r="C97" i="1"/>
  <c r="C46" i="1"/>
  <c r="C75" i="1"/>
  <c r="C53" i="1"/>
  <c r="C41" i="1"/>
  <c r="C33" i="1"/>
  <c r="C27" i="1"/>
  <c r="C336" i="1"/>
  <c r="C357" i="1"/>
  <c r="C122" i="4"/>
  <c r="C104" i="4"/>
  <c r="C107" i="4"/>
  <c r="C102" i="4"/>
  <c r="C83" i="4"/>
  <c r="C84" i="4"/>
  <c r="C79" i="4"/>
  <c r="L74" i="4"/>
  <c r="C82" i="4"/>
  <c r="C80" i="4"/>
  <c r="H74" i="4"/>
  <c r="D74" i="4"/>
  <c r="P74" i="4"/>
  <c r="C75" i="4"/>
  <c r="C68" i="4"/>
  <c r="C65" i="4"/>
  <c r="C73" i="4"/>
  <c r="C66" i="4"/>
  <c r="C71" i="4"/>
  <c r="C67" i="4"/>
  <c r="C54" i="4"/>
  <c r="P26" i="4"/>
  <c r="P43" i="4"/>
  <c r="H24" i="4"/>
  <c r="C53" i="4"/>
  <c r="C56" i="4"/>
  <c r="C45" i="4"/>
  <c r="C49" i="4"/>
  <c r="L43" i="4"/>
  <c r="C48" i="4"/>
  <c r="H43" i="4"/>
  <c r="D43" i="4"/>
  <c r="L26" i="4"/>
  <c r="H26" i="4"/>
  <c r="D26" i="4"/>
  <c r="C27" i="4"/>
  <c r="C30" i="4"/>
  <c r="D8" i="4"/>
  <c r="C31" i="4"/>
  <c r="C33" i="4"/>
  <c r="C36" i="4"/>
  <c r="D24" i="4"/>
  <c r="C25" i="4"/>
  <c r="P24" i="4"/>
  <c r="L24" i="4"/>
  <c r="L8" i="4"/>
  <c r="H8" i="4"/>
  <c r="P8" i="4"/>
  <c r="C18" i="4"/>
  <c r="L114" i="4"/>
  <c r="C219" i="3"/>
  <c r="L218" i="3"/>
  <c r="H218" i="3"/>
  <c r="D218" i="3"/>
  <c r="C211" i="3"/>
  <c r="C214" i="3"/>
  <c r="C170" i="3"/>
  <c r="C141" i="3"/>
  <c r="C118" i="3"/>
  <c r="C112" i="3"/>
  <c r="C61" i="3"/>
  <c r="C59" i="3"/>
  <c r="C66" i="3"/>
  <c r="C40" i="3"/>
  <c r="C198" i="3"/>
  <c r="D342" i="1"/>
  <c r="P342" i="1"/>
  <c r="C343" i="1"/>
  <c r="L342" i="1"/>
  <c r="H342" i="1"/>
  <c r="C338" i="1"/>
  <c r="C334" i="1"/>
  <c r="C273" i="1"/>
  <c r="C222" i="1"/>
  <c r="C224" i="1"/>
  <c r="C185" i="1"/>
  <c r="C247" i="1"/>
  <c r="C103" i="1"/>
  <c r="C233" i="1"/>
  <c r="C196" i="1"/>
  <c r="C163" i="1"/>
  <c r="C113" i="1"/>
  <c r="C104" i="1"/>
  <c r="C101" i="1"/>
  <c r="C92" i="1"/>
  <c r="C60" i="1"/>
  <c r="H56" i="1"/>
  <c r="D56" i="1"/>
  <c r="C57" i="1"/>
  <c r="P56" i="1"/>
  <c r="L56" i="1"/>
  <c r="C31" i="1"/>
  <c r="D114" i="4"/>
  <c r="P114" i="4"/>
  <c r="H114" i="4"/>
  <c r="C115" i="4"/>
  <c r="C101" i="4"/>
  <c r="C108" i="4"/>
  <c r="P100" i="4"/>
  <c r="H100" i="4"/>
  <c r="L100" i="4"/>
  <c r="D100" i="4"/>
  <c r="C86" i="4"/>
  <c r="L77" i="4"/>
  <c r="P77" i="4"/>
  <c r="C97" i="4"/>
  <c r="C92" i="4"/>
  <c r="C93" i="4"/>
  <c r="C99" i="4"/>
  <c r="H77" i="4"/>
  <c r="D77" i="4"/>
  <c r="C78" i="4"/>
  <c r="C85" i="4"/>
  <c r="L58" i="4"/>
  <c r="H58" i="4"/>
  <c r="D58" i="4"/>
  <c r="P58" i="4"/>
  <c r="C57" i="4"/>
  <c r="H50" i="4"/>
  <c r="D50" i="4"/>
  <c r="C51" i="4"/>
  <c r="P50" i="4"/>
  <c r="L50" i="4"/>
  <c r="L37" i="4"/>
  <c r="H37" i="4"/>
  <c r="D37" i="4"/>
  <c r="C38" i="4"/>
  <c r="P37" i="4"/>
  <c r="D16" i="4"/>
  <c r="H16" i="4"/>
  <c r="P16" i="4"/>
  <c r="C17" i="4"/>
  <c r="L16" i="4"/>
  <c r="C23" i="4"/>
  <c r="C20" i="4"/>
  <c r="C226" i="3"/>
  <c r="C204" i="3"/>
  <c r="C195" i="3"/>
  <c r="C194" i="3"/>
  <c r="C190" i="3"/>
  <c r="C191" i="3"/>
  <c r="C188" i="3"/>
  <c r="C189" i="3"/>
  <c r="C115" i="3"/>
  <c r="C95" i="3"/>
  <c r="C99" i="3"/>
  <c r="C79" i="3"/>
  <c r="C57" i="3"/>
  <c r="C32" i="3"/>
  <c r="C49" i="3"/>
  <c r="P374" i="1"/>
  <c r="L374" i="1"/>
  <c r="H374" i="1"/>
  <c r="D374" i="1"/>
  <c r="P351" i="1"/>
  <c r="L351" i="1"/>
  <c r="H351" i="1"/>
  <c r="D351" i="1"/>
  <c r="P323" i="1"/>
  <c r="L323" i="1"/>
  <c r="H323" i="1"/>
  <c r="D323" i="1"/>
  <c r="P308" i="1"/>
  <c r="L308" i="1"/>
  <c r="H308" i="1"/>
  <c r="D308" i="1"/>
  <c r="P303" i="1"/>
  <c r="L303" i="1"/>
  <c r="H303" i="1"/>
  <c r="D303" i="1"/>
  <c r="P300" i="1"/>
  <c r="L300" i="1"/>
  <c r="H300" i="1"/>
  <c r="D300" i="1"/>
  <c r="P265" i="1"/>
  <c r="L265" i="1"/>
  <c r="H265" i="1"/>
  <c r="D265" i="1"/>
  <c r="P202" i="1"/>
  <c r="L202" i="1"/>
  <c r="H202" i="1"/>
  <c r="D202" i="1"/>
  <c r="P189" i="1"/>
  <c r="L189" i="1"/>
  <c r="H189" i="1"/>
  <c r="D189" i="1"/>
  <c r="P162" i="1"/>
  <c r="L162" i="1"/>
  <c r="H162" i="1"/>
  <c r="D162" i="1"/>
  <c r="P138" i="1"/>
  <c r="L138" i="1"/>
  <c r="H138" i="1"/>
  <c r="D138" i="1"/>
  <c r="P131" i="1"/>
  <c r="L131" i="1"/>
  <c r="H131" i="1"/>
  <c r="D131" i="1"/>
  <c r="P87" i="1"/>
  <c r="L87" i="1"/>
  <c r="H87" i="1"/>
  <c r="D87" i="1"/>
  <c r="P77" i="1"/>
  <c r="L77" i="1"/>
  <c r="H77" i="1"/>
  <c r="D77" i="1"/>
  <c r="P74" i="1"/>
  <c r="L74" i="1"/>
  <c r="H74" i="1"/>
  <c r="D74" i="1"/>
  <c r="P54" i="1"/>
  <c r="L54" i="1"/>
  <c r="H54" i="1"/>
  <c r="D54" i="1"/>
  <c r="P50" i="1"/>
  <c r="L50" i="1"/>
  <c r="H50" i="1"/>
  <c r="D50" i="1"/>
  <c r="E346" i="1"/>
  <c r="S320" i="1"/>
  <c r="R320" i="1"/>
  <c r="Q320" i="1"/>
  <c r="O320" i="1"/>
  <c r="N320" i="1"/>
  <c r="M320" i="1"/>
  <c r="K320" i="1"/>
  <c r="J320" i="1"/>
  <c r="I320" i="1"/>
  <c r="G320" i="1"/>
  <c r="F320" i="1"/>
  <c r="E320" i="1"/>
  <c r="P325" i="1"/>
  <c r="L325" i="1"/>
  <c r="H325" i="1"/>
  <c r="D325" i="1"/>
  <c r="P301" i="1"/>
  <c r="L301" i="1"/>
  <c r="H301" i="1"/>
  <c r="D301" i="1"/>
  <c r="P156" i="1"/>
  <c r="L156" i="1"/>
  <c r="H156" i="1"/>
  <c r="D156" i="1"/>
  <c r="D139" i="1"/>
  <c r="H139" i="1"/>
  <c r="L139" i="1"/>
  <c r="P139" i="1"/>
  <c r="P123" i="1"/>
  <c r="L123" i="1"/>
  <c r="H123" i="1"/>
  <c r="D123" i="1"/>
  <c r="P99" i="1"/>
  <c r="L99" i="1"/>
  <c r="H99" i="1"/>
  <c r="D99" i="1"/>
  <c r="P206" i="3"/>
  <c r="L206" i="3"/>
  <c r="H206" i="3"/>
  <c r="D206" i="3"/>
  <c r="P203" i="3"/>
  <c r="L203" i="3"/>
  <c r="H203" i="3"/>
  <c r="D203" i="3"/>
  <c r="P176" i="3"/>
  <c r="L176" i="3"/>
  <c r="H176" i="3"/>
  <c r="D176" i="3"/>
  <c r="P85" i="3"/>
  <c r="L85" i="3"/>
  <c r="H85" i="3"/>
  <c r="D85" i="3"/>
  <c r="P70" i="3"/>
  <c r="L70" i="3"/>
  <c r="H70" i="3"/>
  <c r="D70" i="3"/>
  <c r="P13" i="3"/>
  <c r="L13" i="3"/>
  <c r="H13" i="3"/>
  <c r="D13" i="3"/>
  <c r="P10" i="3"/>
  <c r="L10" i="3"/>
  <c r="H10" i="3"/>
  <c r="D10" i="3"/>
  <c r="P321" i="1"/>
  <c r="L321" i="1"/>
  <c r="H321" i="1"/>
  <c r="D321" i="1"/>
  <c r="P281" i="1"/>
  <c r="L281" i="1"/>
  <c r="H281" i="1"/>
  <c r="D281" i="1"/>
  <c r="P216" i="1"/>
  <c r="L216" i="1"/>
  <c r="H216" i="1"/>
  <c r="D216" i="1"/>
  <c r="H213" i="1"/>
  <c r="P212" i="1"/>
  <c r="L212" i="1"/>
  <c r="H212" i="1"/>
  <c r="D212" i="1"/>
  <c r="P205" i="1"/>
  <c r="L205" i="1"/>
  <c r="H205" i="1"/>
  <c r="D205" i="1"/>
  <c r="P141" i="1"/>
  <c r="L141" i="1"/>
  <c r="H141" i="1"/>
  <c r="D141" i="1"/>
  <c r="D142" i="1"/>
  <c r="H142" i="1"/>
  <c r="L142" i="1"/>
  <c r="P142" i="1"/>
  <c r="P119" i="1"/>
  <c r="L119" i="1"/>
  <c r="H119" i="1"/>
  <c r="D119" i="1"/>
  <c r="P17" i="1"/>
  <c r="L17" i="1"/>
  <c r="H17" i="1"/>
  <c r="D17" i="1"/>
  <c r="P11" i="1"/>
  <c r="L11" i="1"/>
  <c r="H11" i="1"/>
  <c r="D11" i="1"/>
  <c r="P117" i="4"/>
  <c r="L117" i="4"/>
  <c r="H117" i="4"/>
  <c r="D117" i="4"/>
  <c r="P6" i="4"/>
  <c r="L6" i="4"/>
  <c r="H6" i="4"/>
  <c r="S8" i="3"/>
  <c r="R8" i="3"/>
  <c r="Q8" i="3"/>
  <c r="O8" i="3"/>
  <c r="N8" i="3"/>
  <c r="M8" i="3"/>
  <c r="K8" i="3"/>
  <c r="J8" i="3"/>
  <c r="I8" i="3"/>
  <c r="G8" i="3"/>
  <c r="F8" i="3"/>
  <c r="E8" i="3"/>
  <c r="P243" i="3"/>
  <c r="L243" i="3"/>
  <c r="H243" i="3"/>
  <c r="D243" i="3"/>
  <c r="P242" i="3"/>
  <c r="L242" i="3"/>
  <c r="H242" i="3"/>
  <c r="D242" i="3"/>
  <c r="P241" i="3"/>
  <c r="L241" i="3"/>
  <c r="H241" i="3"/>
  <c r="D241" i="3"/>
  <c r="S240" i="3"/>
  <c r="R240" i="3"/>
  <c r="Q240" i="3"/>
  <c r="O240" i="3"/>
  <c r="N240" i="3"/>
  <c r="M240" i="3"/>
  <c r="K240" i="3"/>
  <c r="J240" i="3"/>
  <c r="I240" i="3"/>
  <c r="G240" i="3"/>
  <c r="F240" i="3"/>
  <c r="E240" i="3"/>
  <c r="P239" i="3"/>
  <c r="L239" i="3"/>
  <c r="H239" i="3"/>
  <c r="D239" i="3"/>
  <c r="P238" i="3"/>
  <c r="L238" i="3"/>
  <c r="H238" i="3"/>
  <c r="D238" i="3"/>
  <c r="P237" i="3"/>
  <c r="L237" i="3"/>
  <c r="H237" i="3"/>
  <c r="D237" i="3"/>
  <c r="P236" i="3"/>
  <c r="L236" i="3"/>
  <c r="H236" i="3"/>
  <c r="D236" i="3"/>
  <c r="P234" i="3"/>
  <c r="L234" i="3"/>
  <c r="H234" i="3"/>
  <c r="D234" i="3"/>
  <c r="P233" i="3"/>
  <c r="L233" i="3"/>
  <c r="H233" i="3"/>
  <c r="D233" i="3"/>
  <c r="P232" i="3"/>
  <c r="L232" i="3"/>
  <c r="H232" i="3"/>
  <c r="D232" i="3"/>
  <c r="P231" i="3"/>
  <c r="L231" i="3"/>
  <c r="H231" i="3"/>
  <c r="D231" i="3"/>
  <c r="P228" i="3"/>
  <c r="L228" i="3"/>
  <c r="H228" i="3"/>
  <c r="D228" i="3"/>
  <c r="P227" i="3"/>
  <c r="L227" i="3"/>
  <c r="H227" i="3"/>
  <c r="D227" i="3"/>
  <c r="P225" i="3"/>
  <c r="L225" i="3"/>
  <c r="H225" i="3"/>
  <c r="D225" i="3"/>
  <c r="S224" i="3"/>
  <c r="R224" i="3"/>
  <c r="Q224" i="3"/>
  <c r="O224" i="3"/>
  <c r="N224" i="3"/>
  <c r="M224" i="3"/>
  <c r="K224" i="3"/>
  <c r="J224" i="3"/>
  <c r="I224" i="3"/>
  <c r="G224" i="3"/>
  <c r="F224" i="3"/>
  <c r="E224" i="3"/>
  <c r="P223" i="3"/>
  <c r="L223" i="3"/>
  <c r="H223" i="3"/>
  <c r="D223" i="3"/>
  <c r="S222" i="3"/>
  <c r="R222" i="3"/>
  <c r="Q222" i="3"/>
  <c r="O222" i="3"/>
  <c r="N222" i="3"/>
  <c r="M222" i="3"/>
  <c r="K222" i="3"/>
  <c r="J222" i="3"/>
  <c r="I222" i="3"/>
  <c r="G222" i="3"/>
  <c r="F222" i="3"/>
  <c r="E222" i="3"/>
  <c r="P215" i="3"/>
  <c r="L215" i="3"/>
  <c r="H215" i="3"/>
  <c r="D215" i="3"/>
  <c r="P213" i="3"/>
  <c r="L213" i="3"/>
  <c r="H213" i="3"/>
  <c r="D213" i="3"/>
  <c r="P212" i="3"/>
  <c r="L212" i="3"/>
  <c r="H212" i="3"/>
  <c r="D212" i="3"/>
  <c r="P210" i="3"/>
  <c r="L210" i="3"/>
  <c r="H210" i="3"/>
  <c r="D210" i="3"/>
  <c r="P209" i="3"/>
  <c r="L209" i="3"/>
  <c r="H209" i="3"/>
  <c r="D209" i="3"/>
  <c r="S207" i="3"/>
  <c r="R207" i="3"/>
  <c r="Q207" i="3"/>
  <c r="O207" i="3"/>
  <c r="N207" i="3"/>
  <c r="M207" i="3"/>
  <c r="K207" i="3"/>
  <c r="J207" i="3"/>
  <c r="I207" i="3"/>
  <c r="G207" i="3"/>
  <c r="F207" i="3"/>
  <c r="E207" i="3"/>
  <c r="P201" i="3"/>
  <c r="L201" i="3"/>
  <c r="H201" i="3"/>
  <c r="D201" i="3"/>
  <c r="S200" i="3"/>
  <c r="R200" i="3" s="1"/>
  <c r="O200" i="3"/>
  <c r="N200" i="3"/>
  <c r="M200" i="3"/>
  <c r="K200" i="3"/>
  <c r="J200" i="3"/>
  <c r="I200" i="3"/>
  <c r="G200" i="3"/>
  <c r="F200" i="3"/>
  <c r="E200" i="3"/>
  <c r="P199" i="3"/>
  <c r="L199" i="3"/>
  <c r="H199" i="3"/>
  <c r="D199" i="3"/>
  <c r="P193" i="3"/>
  <c r="L193" i="3"/>
  <c r="H193" i="3"/>
  <c r="D193" i="3"/>
  <c r="S192" i="3"/>
  <c r="R192" i="3"/>
  <c r="Q192" i="3"/>
  <c r="O192" i="3"/>
  <c r="N192" i="3"/>
  <c r="M192" i="3"/>
  <c r="K192" i="3"/>
  <c r="J192" i="3"/>
  <c r="I192" i="3"/>
  <c r="G192" i="3"/>
  <c r="F192" i="3"/>
  <c r="E192" i="3"/>
  <c r="P187" i="3"/>
  <c r="L187" i="3"/>
  <c r="H187" i="3"/>
  <c r="D187" i="3"/>
  <c r="P186" i="3"/>
  <c r="L186" i="3"/>
  <c r="H186" i="3"/>
  <c r="D186" i="3"/>
  <c r="P185" i="3"/>
  <c r="L185" i="3"/>
  <c r="H185" i="3"/>
  <c r="D185" i="3"/>
  <c r="P184" i="3"/>
  <c r="L184" i="3"/>
  <c r="H184" i="3"/>
  <c r="D184" i="3"/>
  <c r="P183" i="3"/>
  <c r="L183" i="3"/>
  <c r="H183" i="3"/>
  <c r="D183" i="3"/>
  <c r="P182" i="3"/>
  <c r="L182" i="3"/>
  <c r="H182" i="3"/>
  <c r="D182" i="3"/>
  <c r="P181" i="3"/>
  <c r="L181" i="3"/>
  <c r="H181" i="3"/>
  <c r="D181" i="3"/>
  <c r="P180" i="3"/>
  <c r="L180" i="3"/>
  <c r="H180" i="3"/>
  <c r="D180" i="3"/>
  <c r="P179" i="3"/>
  <c r="L179" i="3"/>
  <c r="H179" i="3"/>
  <c r="D179" i="3"/>
  <c r="P178" i="3"/>
  <c r="L178" i="3"/>
  <c r="H178" i="3"/>
  <c r="D178" i="3"/>
  <c r="P177" i="3"/>
  <c r="L177" i="3"/>
  <c r="H177" i="3"/>
  <c r="D177" i="3"/>
  <c r="P175" i="3"/>
  <c r="L175" i="3"/>
  <c r="H175" i="3"/>
  <c r="D175" i="3"/>
  <c r="P174" i="3"/>
  <c r="L174" i="3"/>
  <c r="H174" i="3"/>
  <c r="D174" i="3"/>
  <c r="P173" i="3"/>
  <c r="L173" i="3"/>
  <c r="H173" i="3"/>
  <c r="D173" i="3"/>
  <c r="P172" i="3"/>
  <c r="L172" i="3"/>
  <c r="H172" i="3"/>
  <c r="D172" i="3"/>
  <c r="P171" i="3"/>
  <c r="L171" i="3"/>
  <c r="H171" i="3"/>
  <c r="D171" i="3"/>
  <c r="P169" i="3"/>
  <c r="L169" i="3"/>
  <c r="H169" i="3"/>
  <c r="D169" i="3"/>
  <c r="P168" i="3"/>
  <c r="L168" i="3"/>
  <c r="H168" i="3"/>
  <c r="D168" i="3"/>
  <c r="P167" i="3"/>
  <c r="L167" i="3"/>
  <c r="H167" i="3"/>
  <c r="D167" i="3"/>
  <c r="P166" i="3"/>
  <c r="L166" i="3"/>
  <c r="H166" i="3"/>
  <c r="D166" i="3"/>
  <c r="P165" i="3"/>
  <c r="L165" i="3"/>
  <c r="H165" i="3"/>
  <c r="D165" i="3"/>
  <c r="P164" i="3"/>
  <c r="L164" i="3"/>
  <c r="H164" i="3"/>
  <c r="D164" i="3"/>
  <c r="S163" i="3"/>
  <c r="R163" i="3"/>
  <c r="Q163" i="3"/>
  <c r="O163" i="3"/>
  <c r="N163" i="3"/>
  <c r="M163" i="3"/>
  <c r="K163" i="3"/>
  <c r="J163" i="3"/>
  <c r="I163" i="3"/>
  <c r="G163" i="3"/>
  <c r="F163" i="3"/>
  <c r="E163" i="3"/>
  <c r="P162" i="3"/>
  <c r="L162" i="3"/>
  <c r="H162" i="3"/>
  <c r="D162" i="3"/>
  <c r="P161" i="3"/>
  <c r="L161" i="3"/>
  <c r="H161" i="3"/>
  <c r="D161" i="3"/>
  <c r="P160" i="3"/>
  <c r="L160" i="3"/>
  <c r="H160" i="3"/>
  <c r="D160" i="3"/>
  <c r="P159" i="3"/>
  <c r="L159" i="3"/>
  <c r="H159" i="3"/>
  <c r="D159" i="3"/>
  <c r="P158" i="3"/>
  <c r="L158" i="3"/>
  <c r="H158" i="3"/>
  <c r="D158" i="3"/>
  <c r="P156" i="3"/>
  <c r="L156" i="3"/>
  <c r="H156" i="3"/>
  <c r="D156" i="3"/>
  <c r="P155" i="3"/>
  <c r="L155" i="3"/>
  <c r="H155" i="3"/>
  <c r="D155" i="3"/>
  <c r="P154" i="3"/>
  <c r="L154" i="3"/>
  <c r="H154" i="3"/>
  <c r="D154" i="3"/>
  <c r="P153" i="3"/>
  <c r="L153" i="3"/>
  <c r="H153" i="3"/>
  <c r="D153" i="3"/>
  <c r="P152" i="3"/>
  <c r="L152" i="3"/>
  <c r="H152" i="3"/>
  <c r="D152" i="3"/>
  <c r="P151" i="3"/>
  <c r="L151" i="3"/>
  <c r="H151" i="3"/>
  <c r="D151" i="3"/>
  <c r="P150" i="3"/>
  <c r="L150" i="3"/>
  <c r="H150" i="3"/>
  <c r="D150" i="3"/>
  <c r="P149" i="3"/>
  <c r="L149" i="3"/>
  <c r="H149" i="3"/>
  <c r="D149" i="3"/>
  <c r="P147" i="3"/>
  <c r="L147" i="3"/>
  <c r="H147" i="3"/>
  <c r="D147" i="3"/>
  <c r="P146" i="3"/>
  <c r="L146" i="3"/>
  <c r="H146" i="3"/>
  <c r="D146" i="3"/>
  <c r="P145" i="3"/>
  <c r="L145" i="3"/>
  <c r="H145" i="3"/>
  <c r="D145" i="3"/>
  <c r="P144" i="3"/>
  <c r="L144" i="3"/>
  <c r="H144" i="3"/>
  <c r="D144" i="3"/>
  <c r="P143" i="3"/>
  <c r="L143" i="3"/>
  <c r="H143" i="3"/>
  <c r="D143" i="3"/>
  <c r="P142" i="3"/>
  <c r="L142" i="3"/>
  <c r="H142" i="3"/>
  <c r="D142" i="3"/>
  <c r="P140" i="3"/>
  <c r="L140" i="3"/>
  <c r="H140" i="3"/>
  <c r="D140" i="3"/>
  <c r="P139" i="3"/>
  <c r="L139" i="3"/>
  <c r="H139" i="3"/>
  <c r="D139" i="3"/>
  <c r="P137" i="3"/>
  <c r="L137" i="3"/>
  <c r="H137" i="3"/>
  <c r="D137" i="3"/>
  <c r="P136" i="3"/>
  <c r="L136" i="3"/>
  <c r="H136" i="3"/>
  <c r="D136" i="3"/>
  <c r="P135" i="3"/>
  <c r="L135" i="3"/>
  <c r="H135" i="3"/>
  <c r="D135" i="3"/>
  <c r="P133" i="3"/>
  <c r="L133" i="3"/>
  <c r="H133" i="3"/>
  <c r="D133" i="3"/>
  <c r="P132" i="3"/>
  <c r="L132" i="3"/>
  <c r="H132" i="3"/>
  <c r="D132" i="3"/>
  <c r="P131" i="3"/>
  <c r="L131" i="3"/>
  <c r="H131" i="3"/>
  <c r="D131" i="3"/>
  <c r="P130" i="3"/>
  <c r="L130" i="3"/>
  <c r="H130" i="3"/>
  <c r="D130" i="3"/>
  <c r="P129" i="3"/>
  <c r="L129" i="3"/>
  <c r="H129" i="3"/>
  <c r="D129" i="3"/>
  <c r="P128" i="3"/>
  <c r="L128" i="3"/>
  <c r="H128" i="3"/>
  <c r="D128" i="3"/>
  <c r="P127" i="3"/>
  <c r="L127" i="3"/>
  <c r="H127" i="3"/>
  <c r="D127" i="3"/>
  <c r="P126" i="3"/>
  <c r="L126" i="3"/>
  <c r="H126" i="3"/>
  <c r="D126" i="3"/>
  <c r="S125" i="3"/>
  <c r="R125" i="3"/>
  <c r="Q125" i="3"/>
  <c r="O125" i="3"/>
  <c r="N125" i="3"/>
  <c r="M125" i="3"/>
  <c r="K125" i="3"/>
  <c r="J125" i="3"/>
  <c r="I125" i="3"/>
  <c r="G125" i="3"/>
  <c r="F125" i="3"/>
  <c r="E125" i="3"/>
  <c r="P124" i="3"/>
  <c r="L124" i="3"/>
  <c r="H124" i="3"/>
  <c r="D124" i="3"/>
  <c r="P123" i="3"/>
  <c r="L123" i="3"/>
  <c r="H123" i="3"/>
  <c r="D123" i="3"/>
  <c r="P122" i="3"/>
  <c r="L122" i="3"/>
  <c r="H122" i="3"/>
  <c r="D122" i="3"/>
  <c r="P121" i="3"/>
  <c r="L121" i="3"/>
  <c r="H121" i="3"/>
  <c r="D121" i="3"/>
  <c r="S120" i="3"/>
  <c r="R120" i="3"/>
  <c r="Q120" i="3"/>
  <c r="O120" i="3"/>
  <c r="N120" i="3"/>
  <c r="M120" i="3"/>
  <c r="K120" i="3"/>
  <c r="J120" i="3"/>
  <c r="I120" i="3"/>
  <c r="G120" i="3"/>
  <c r="F120" i="3"/>
  <c r="E120" i="3"/>
  <c r="P119" i="3"/>
  <c r="L119" i="3"/>
  <c r="H119" i="3"/>
  <c r="D119" i="3"/>
  <c r="P117" i="3"/>
  <c r="L117" i="3"/>
  <c r="H117" i="3"/>
  <c r="D117" i="3"/>
  <c r="P116" i="3"/>
  <c r="L116" i="3"/>
  <c r="H116" i="3"/>
  <c r="D116" i="3"/>
  <c r="P114" i="3"/>
  <c r="L114" i="3"/>
  <c r="H114" i="3"/>
  <c r="D114" i="3"/>
  <c r="P113" i="3"/>
  <c r="L113" i="3"/>
  <c r="H113" i="3"/>
  <c r="D113" i="3"/>
  <c r="P111" i="3"/>
  <c r="L111" i="3"/>
  <c r="H111" i="3"/>
  <c r="D111" i="3"/>
  <c r="P110" i="3"/>
  <c r="L110" i="3"/>
  <c r="H110" i="3"/>
  <c r="D110" i="3"/>
  <c r="P109" i="3"/>
  <c r="L109" i="3"/>
  <c r="H109" i="3"/>
  <c r="D109" i="3"/>
  <c r="P108" i="3"/>
  <c r="L108" i="3"/>
  <c r="H108" i="3"/>
  <c r="D108" i="3"/>
  <c r="P107" i="3"/>
  <c r="L107" i="3"/>
  <c r="H107" i="3"/>
  <c r="D107" i="3"/>
  <c r="P106" i="3"/>
  <c r="L106" i="3"/>
  <c r="H106" i="3"/>
  <c r="D106" i="3"/>
  <c r="P105" i="3"/>
  <c r="L105" i="3"/>
  <c r="H105" i="3"/>
  <c r="D105" i="3"/>
  <c r="P104" i="3"/>
  <c r="L104" i="3"/>
  <c r="H104" i="3"/>
  <c r="D104" i="3"/>
  <c r="P103" i="3"/>
  <c r="L103" i="3"/>
  <c r="H103" i="3"/>
  <c r="D103" i="3"/>
  <c r="S102" i="3"/>
  <c r="R102" i="3"/>
  <c r="Q102" i="3"/>
  <c r="O102" i="3"/>
  <c r="N102" i="3"/>
  <c r="M102" i="3"/>
  <c r="K102" i="3"/>
  <c r="J102" i="3"/>
  <c r="I102" i="3"/>
  <c r="G102" i="3"/>
  <c r="F102" i="3"/>
  <c r="E102" i="3"/>
  <c r="P101" i="3"/>
  <c r="L101" i="3"/>
  <c r="H101" i="3"/>
  <c r="D101" i="3"/>
  <c r="P100" i="3"/>
  <c r="L100" i="3"/>
  <c r="H100" i="3"/>
  <c r="D100" i="3"/>
  <c r="P98" i="3"/>
  <c r="L98" i="3"/>
  <c r="H98" i="3"/>
  <c r="D98" i="3"/>
  <c r="P96" i="3"/>
  <c r="L96" i="3"/>
  <c r="H96" i="3"/>
  <c r="D96" i="3"/>
  <c r="P94" i="3"/>
  <c r="L94" i="3"/>
  <c r="H94" i="3"/>
  <c r="D94" i="3"/>
  <c r="P93" i="3"/>
  <c r="L93" i="3"/>
  <c r="H93" i="3"/>
  <c r="D93" i="3"/>
  <c r="P92" i="3"/>
  <c r="L92" i="3"/>
  <c r="H92" i="3"/>
  <c r="D92" i="3"/>
  <c r="P91" i="3"/>
  <c r="L91" i="3"/>
  <c r="H91" i="3"/>
  <c r="D91" i="3"/>
  <c r="P90" i="3"/>
  <c r="L90" i="3"/>
  <c r="H90" i="3"/>
  <c r="D90" i="3"/>
  <c r="P89" i="3"/>
  <c r="L89" i="3"/>
  <c r="H89" i="3"/>
  <c r="D89" i="3"/>
  <c r="P88" i="3"/>
  <c r="L88" i="3"/>
  <c r="H88" i="3"/>
  <c r="D88" i="3"/>
  <c r="P87" i="3"/>
  <c r="L87" i="3"/>
  <c r="H87" i="3"/>
  <c r="D87" i="3"/>
  <c r="P86" i="3"/>
  <c r="L86" i="3"/>
  <c r="H86" i="3"/>
  <c r="D86" i="3"/>
  <c r="P84" i="3"/>
  <c r="L84" i="3"/>
  <c r="H84" i="3"/>
  <c r="D84" i="3"/>
  <c r="P83" i="3"/>
  <c r="L83" i="3"/>
  <c r="H83" i="3"/>
  <c r="D83" i="3"/>
  <c r="S82" i="3"/>
  <c r="R82" i="3"/>
  <c r="Q82" i="3"/>
  <c r="O82" i="3"/>
  <c r="N82" i="3"/>
  <c r="M82" i="3"/>
  <c r="K82" i="3"/>
  <c r="J82" i="3"/>
  <c r="I82" i="3"/>
  <c r="G82" i="3"/>
  <c r="F82" i="3"/>
  <c r="E82" i="3"/>
  <c r="P81" i="3"/>
  <c r="L81" i="3"/>
  <c r="H81" i="3"/>
  <c r="D81" i="3"/>
  <c r="P78" i="3"/>
  <c r="L78" i="3"/>
  <c r="H78" i="3"/>
  <c r="D78" i="3"/>
  <c r="P77" i="3"/>
  <c r="L77" i="3"/>
  <c r="H77" i="3"/>
  <c r="D77" i="3"/>
  <c r="P75" i="3"/>
  <c r="L75" i="3"/>
  <c r="H75" i="3"/>
  <c r="D75" i="3"/>
  <c r="P74" i="3"/>
  <c r="L74" i="3"/>
  <c r="H74" i="3"/>
  <c r="D74" i="3"/>
  <c r="P73" i="3"/>
  <c r="L73" i="3"/>
  <c r="H73" i="3"/>
  <c r="D73" i="3"/>
  <c r="P72" i="3"/>
  <c r="L72" i="3"/>
  <c r="H72" i="3"/>
  <c r="D72" i="3"/>
  <c r="P71" i="3"/>
  <c r="L71" i="3"/>
  <c r="H71" i="3"/>
  <c r="D71" i="3"/>
  <c r="P69" i="3"/>
  <c r="L69" i="3"/>
  <c r="H69" i="3"/>
  <c r="D69" i="3"/>
  <c r="S68" i="3"/>
  <c r="R68" i="3"/>
  <c r="Q68" i="3"/>
  <c r="O68" i="3"/>
  <c r="N68" i="3"/>
  <c r="M68" i="3"/>
  <c r="K68" i="3"/>
  <c r="J68" i="3"/>
  <c r="I68" i="3"/>
  <c r="G68" i="3"/>
  <c r="F68" i="3"/>
  <c r="E68" i="3"/>
  <c r="P67" i="3"/>
  <c r="L67" i="3"/>
  <c r="H67" i="3"/>
  <c r="D67" i="3"/>
  <c r="P64" i="3"/>
  <c r="L64" i="3"/>
  <c r="H64" i="3"/>
  <c r="D64" i="3"/>
  <c r="P63" i="3"/>
  <c r="L63" i="3"/>
  <c r="H63" i="3"/>
  <c r="D63" i="3"/>
  <c r="P62" i="3"/>
  <c r="L62" i="3"/>
  <c r="H62" i="3"/>
  <c r="D62" i="3"/>
  <c r="P60" i="3"/>
  <c r="L60" i="3"/>
  <c r="H60" i="3"/>
  <c r="D60" i="3"/>
  <c r="P54" i="3"/>
  <c r="L54" i="3"/>
  <c r="H54" i="3"/>
  <c r="D54" i="3"/>
  <c r="S53" i="3"/>
  <c r="R53" i="3"/>
  <c r="Q53" i="3"/>
  <c r="O53" i="3"/>
  <c r="O35" i="3" s="1"/>
  <c r="N53" i="3"/>
  <c r="M53" i="3"/>
  <c r="K53" i="3"/>
  <c r="K35" i="3" s="1"/>
  <c r="J53" i="3"/>
  <c r="I53" i="3"/>
  <c r="G53" i="3"/>
  <c r="G35" i="3" s="1"/>
  <c r="F53" i="3"/>
  <c r="E53" i="3"/>
  <c r="P52" i="3"/>
  <c r="L52" i="3"/>
  <c r="H52" i="3"/>
  <c r="D52" i="3"/>
  <c r="P51" i="3"/>
  <c r="L51" i="3"/>
  <c r="H51" i="3"/>
  <c r="D51" i="3"/>
  <c r="P50" i="3"/>
  <c r="L50" i="3"/>
  <c r="H50" i="3"/>
  <c r="D50" i="3"/>
  <c r="P48" i="3"/>
  <c r="L48" i="3"/>
  <c r="H48" i="3"/>
  <c r="D48" i="3"/>
  <c r="P47" i="3"/>
  <c r="L47" i="3"/>
  <c r="H47" i="3"/>
  <c r="D47" i="3"/>
  <c r="P46" i="3"/>
  <c r="L46" i="3"/>
  <c r="H46" i="3"/>
  <c r="D46" i="3"/>
  <c r="P45" i="3"/>
  <c r="L45" i="3"/>
  <c r="H45" i="3"/>
  <c r="D45" i="3"/>
  <c r="P44" i="3"/>
  <c r="L44" i="3"/>
  <c r="H44" i="3"/>
  <c r="D44" i="3"/>
  <c r="P43" i="3"/>
  <c r="L43" i="3"/>
  <c r="H43" i="3"/>
  <c r="D43" i="3"/>
  <c r="P42" i="3"/>
  <c r="L42" i="3"/>
  <c r="H42" i="3"/>
  <c r="D42" i="3"/>
  <c r="P41" i="3"/>
  <c r="L41" i="3"/>
  <c r="H41" i="3"/>
  <c r="D41" i="3"/>
  <c r="P39" i="3"/>
  <c r="L39" i="3"/>
  <c r="H39" i="3"/>
  <c r="D39" i="3"/>
  <c r="P36" i="3"/>
  <c r="L36" i="3"/>
  <c r="H36" i="3"/>
  <c r="D36" i="3"/>
  <c r="S35" i="3"/>
  <c r="R35" i="3"/>
  <c r="Q35" i="3"/>
  <c r="N35" i="3"/>
  <c r="M35" i="3"/>
  <c r="J35" i="3"/>
  <c r="I35" i="3"/>
  <c r="F35" i="3"/>
  <c r="E35" i="3"/>
  <c r="P34" i="3"/>
  <c r="L34" i="3"/>
  <c r="H34" i="3"/>
  <c r="D34" i="3"/>
  <c r="P33" i="3"/>
  <c r="L33" i="3"/>
  <c r="H33" i="3"/>
  <c r="D33" i="3"/>
  <c r="P31" i="3"/>
  <c r="L31" i="3"/>
  <c r="H31" i="3"/>
  <c r="D31" i="3"/>
  <c r="P30" i="3"/>
  <c r="L30" i="3"/>
  <c r="H30" i="3"/>
  <c r="D30" i="3"/>
  <c r="P29" i="3"/>
  <c r="L29" i="3"/>
  <c r="H29" i="3"/>
  <c r="D29" i="3"/>
  <c r="P27" i="3"/>
  <c r="L27" i="3"/>
  <c r="H27" i="3"/>
  <c r="D27" i="3"/>
  <c r="P26" i="3"/>
  <c r="L26" i="3"/>
  <c r="H26" i="3"/>
  <c r="D26" i="3"/>
  <c r="P25" i="3"/>
  <c r="L25" i="3"/>
  <c r="H25" i="3"/>
  <c r="D25" i="3"/>
  <c r="P23" i="3"/>
  <c r="L23" i="3"/>
  <c r="H23" i="3"/>
  <c r="D23" i="3"/>
  <c r="S22" i="3"/>
  <c r="R22" i="3"/>
  <c r="Q22" i="3"/>
  <c r="O22" i="3"/>
  <c r="N22" i="3"/>
  <c r="M22" i="3"/>
  <c r="K22" i="3"/>
  <c r="J22" i="3"/>
  <c r="I22" i="3"/>
  <c r="G22" i="3"/>
  <c r="F22" i="3"/>
  <c r="E22" i="3"/>
  <c r="P21" i="3"/>
  <c r="L21" i="3"/>
  <c r="H21" i="3"/>
  <c r="D21" i="3"/>
  <c r="P20" i="3"/>
  <c r="L20" i="3"/>
  <c r="H20" i="3"/>
  <c r="D20" i="3"/>
  <c r="P18" i="3"/>
  <c r="L18" i="3"/>
  <c r="H18" i="3"/>
  <c r="D18" i="3"/>
  <c r="P17" i="3"/>
  <c r="L17" i="3"/>
  <c r="H17" i="3"/>
  <c r="D17" i="3"/>
  <c r="P16" i="3"/>
  <c r="L16" i="3"/>
  <c r="H16" i="3"/>
  <c r="D16" i="3"/>
  <c r="P15" i="3"/>
  <c r="L15" i="3"/>
  <c r="H15" i="3"/>
  <c r="D15" i="3"/>
  <c r="P14" i="3"/>
  <c r="L14" i="3"/>
  <c r="H14" i="3"/>
  <c r="D14" i="3"/>
  <c r="P12" i="3"/>
  <c r="L12" i="3"/>
  <c r="H12" i="3"/>
  <c r="D12" i="3"/>
  <c r="P11" i="3"/>
  <c r="L11" i="3"/>
  <c r="H11" i="3"/>
  <c r="D11" i="3"/>
  <c r="P9" i="3"/>
  <c r="L9" i="3"/>
  <c r="H9" i="3"/>
  <c r="D9" i="3"/>
  <c r="P6" i="3"/>
  <c r="L6" i="3"/>
  <c r="H6" i="3"/>
  <c r="D6" i="3"/>
  <c r="D376" i="1"/>
  <c r="D375" i="1"/>
  <c r="D373" i="1"/>
  <c r="D372" i="1"/>
  <c r="D371" i="1"/>
  <c r="D369" i="1"/>
  <c r="D368" i="1"/>
  <c r="D367" i="1"/>
  <c r="D366" i="1"/>
  <c r="D365" i="1"/>
  <c r="D363" i="1"/>
  <c r="D362" i="1"/>
  <c r="D361" i="1"/>
  <c r="D360" i="1"/>
  <c r="D359" i="1"/>
  <c r="D358" i="1"/>
  <c r="D355" i="1"/>
  <c r="D353" i="1"/>
  <c r="D352" i="1"/>
  <c r="D350" i="1"/>
  <c r="D349" i="1"/>
  <c r="D347" i="1"/>
  <c r="D339" i="1"/>
  <c r="D337" i="1"/>
  <c r="D335" i="1"/>
  <c r="D333" i="1"/>
  <c r="D332" i="1"/>
  <c r="D331" i="1"/>
  <c r="D330" i="1"/>
  <c r="D328" i="1"/>
  <c r="D326" i="1"/>
  <c r="D319" i="1"/>
  <c r="D318" i="1"/>
  <c r="D317" i="1"/>
  <c r="D315" i="1"/>
  <c r="D313" i="1"/>
  <c r="D309" i="1"/>
  <c r="D307" i="1"/>
  <c r="D305" i="1"/>
  <c r="D304" i="1"/>
  <c r="D299" i="1"/>
  <c r="D298" i="1"/>
  <c r="D297" i="1"/>
  <c r="D296" i="1"/>
  <c r="D295" i="1"/>
  <c r="D294" i="1"/>
  <c r="D293" i="1"/>
  <c r="D292" i="1"/>
  <c r="D291" i="1"/>
  <c r="D290" i="1"/>
  <c r="D289" i="1"/>
  <c r="D288" i="1"/>
  <c r="D287" i="1"/>
  <c r="D286" i="1"/>
  <c r="D285" i="1"/>
  <c r="D284" i="1"/>
  <c r="D283" i="1"/>
  <c r="D282" i="1"/>
  <c r="D280" i="1"/>
  <c r="D279" i="1"/>
  <c r="D278" i="1"/>
  <c r="D277" i="1"/>
  <c r="D276" i="1"/>
  <c r="D275" i="1"/>
  <c r="D274" i="1"/>
  <c r="D272" i="1"/>
  <c r="D271" i="1"/>
  <c r="D270" i="1"/>
  <c r="D269" i="1"/>
  <c r="D268" i="1"/>
  <c r="D267" i="1"/>
  <c r="D266" i="1"/>
  <c r="D264" i="1"/>
  <c r="D263" i="1"/>
  <c r="D262" i="1"/>
  <c r="D260" i="1"/>
  <c r="D259" i="1"/>
  <c r="D257" i="1"/>
  <c r="D256" i="1"/>
  <c r="D255" i="1"/>
  <c r="D254" i="1"/>
  <c r="D251" i="1"/>
  <c r="D250" i="1"/>
  <c r="D249" i="1"/>
  <c r="D248" i="1"/>
  <c r="D246" i="1"/>
  <c r="D244" i="1"/>
  <c r="D243" i="1"/>
  <c r="D241" i="1"/>
  <c r="D239" i="1"/>
  <c r="D238" i="1"/>
  <c r="D237" i="1"/>
  <c r="D236" i="1"/>
  <c r="D235" i="1"/>
  <c r="D234" i="1"/>
  <c r="D232" i="1"/>
  <c r="D231" i="1"/>
  <c r="D229" i="1"/>
  <c r="D228" i="1"/>
  <c r="D227" i="1"/>
  <c r="D226" i="1"/>
  <c r="D225" i="1"/>
  <c r="D223" i="1"/>
  <c r="D221" i="1"/>
  <c r="D220" i="1"/>
  <c r="D219" i="1"/>
  <c r="D218" i="1"/>
  <c r="D217" i="1"/>
  <c r="D215" i="1"/>
  <c r="D214" i="1"/>
  <c r="D213" i="1"/>
  <c r="D211" i="1"/>
  <c r="D210" i="1"/>
  <c r="D208" i="1"/>
  <c r="D207" i="1"/>
  <c r="D206" i="1"/>
  <c r="D204" i="1"/>
  <c r="D203" i="1"/>
  <c r="D201" i="1"/>
  <c r="D199" i="1"/>
  <c r="D198" i="1"/>
  <c r="D197" i="1"/>
  <c r="D195" i="1"/>
  <c r="D194" i="1"/>
  <c r="D193" i="1"/>
  <c r="D192" i="1"/>
  <c r="D190" i="1"/>
  <c r="D188" i="1"/>
  <c r="D187" i="1"/>
  <c r="D186" i="1"/>
  <c r="D184" i="1"/>
  <c r="D183" i="1"/>
  <c r="D182" i="1"/>
  <c r="D181" i="1"/>
  <c r="D180" i="1"/>
  <c r="D179" i="1"/>
  <c r="D178" i="1"/>
  <c r="D177" i="1"/>
  <c r="D176" i="1"/>
  <c r="D175" i="1"/>
  <c r="D174" i="1"/>
  <c r="D173" i="1"/>
  <c r="D172" i="1"/>
  <c r="D171" i="1"/>
  <c r="D170" i="1"/>
  <c r="D169" i="1"/>
  <c r="D168" i="1"/>
  <c r="D167" i="1"/>
  <c r="D165" i="1"/>
  <c r="D164" i="1"/>
  <c r="D160" i="1"/>
  <c r="D158" i="1"/>
  <c r="D157" i="1"/>
  <c r="D153" i="1"/>
  <c r="D152" i="1"/>
  <c r="D151" i="1"/>
  <c r="D150" i="1"/>
  <c r="D149" i="1"/>
  <c r="D148" i="1"/>
  <c r="D147" i="1"/>
  <c r="D146" i="1"/>
  <c r="D144" i="1"/>
  <c r="D143" i="1"/>
  <c r="D140" i="1"/>
  <c r="D136" i="1"/>
  <c r="D134" i="1"/>
  <c r="D133" i="1"/>
  <c r="D130" i="1"/>
  <c r="D129" i="1"/>
  <c r="D128" i="1"/>
  <c r="D127" i="1"/>
  <c r="D125" i="1"/>
  <c r="D124" i="1"/>
  <c r="D122" i="1"/>
  <c r="D121" i="1"/>
  <c r="D120" i="1"/>
  <c r="D117" i="1"/>
  <c r="D115" i="1"/>
  <c r="D111" i="1"/>
  <c r="D109" i="1"/>
  <c r="D108" i="1"/>
  <c r="D107" i="1"/>
  <c r="D106" i="1"/>
  <c r="D105" i="1"/>
  <c r="D102" i="1"/>
  <c r="D96" i="1"/>
  <c r="D94" i="1"/>
  <c r="D93" i="1"/>
  <c r="D91" i="1"/>
  <c r="D90" i="1"/>
  <c r="D89" i="1"/>
  <c r="D88" i="1"/>
  <c r="D86" i="1"/>
  <c r="D85" i="1"/>
  <c r="D84" i="1"/>
  <c r="D83" i="1"/>
  <c r="D82" i="1"/>
  <c r="D81" i="1"/>
  <c r="D80" i="1"/>
  <c r="D79" i="1"/>
  <c r="D78" i="1"/>
  <c r="D76" i="1"/>
  <c r="D73" i="1"/>
  <c r="D72" i="1"/>
  <c r="D71" i="1"/>
  <c r="D70" i="1"/>
  <c r="D69" i="1"/>
  <c r="D68" i="1"/>
  <c r="D67" i="1"/>
  <c r="D66" i="1"/>
  <c r="D62" i="1"/>
  <c r="D61" i="1"/>
  <c r="D59" i="1"/>
  <c r="D55" i="1"/>
  <c r="D49" i="1"/>
  <c r="D48" i="1"/>
  <c r="D47" i="1"/>
  <c r="D45" i="1"/>
  <c r="D44" i="1"/>
  <c r="D43" i="1"/>
  <c r="D42" i="1"/>
  <c r="D39" i="1"/>
  <c r="D38" i="1"/>
  <c r="D37" i="1"/>
  <c r="D36" i="1"/>
  <c r="D34" i="1"/>
  <c r="D32" i="1"/>
  <c r="D30" i="1"/>
  <c r="D29" i="1"/>
  <c r="D28" i="1"/>
  <c r="D26" i="1"/>
  <c r="D25" i="1"/>
  <c r="D24" i="1"/>
  <c r="D21" i="1"/>
  <c r="D20" i="1"/>
  <c r="D19" i="1"/>
  <c r="D18" i="1"/>
  <c r="D16" i="1"/>
  <c r="D15" i="1"/>
  <c r="D14" i="1"/>
  <c r="D13" i="1"/>
  <c r="D12" i="1"/>
  <c r="D9" i="1"/>
  <c r="D6" i="1"/>
  <c r="G370" i="1"/>
  <c r="G354" i="1"/>
  <c r="G348" i="1"/>
  <c r="G346" i="1"/>
  <c r="G327" i="1"/>
  <c r="G316" i="1"/>
  <c r="G306" i="1"/>
  <c r="G261" i="1"/>
  <c r="G209" i="1"/>
  <c r="G200" i="1"/>
  <c r="G166" i="1"/>
  <c r="G135" i="1"/>
  <c r="G116" i="1"/>
  <c r="G110" i="1"/>
  <c r="G95" i="1"/>
  <c r="G58" i="1" s="1"/>
  <c r="G8" i="1"/>
  <c r="P358" i="1"/>
  <c r="L358" i="1"/>
  <c r="H358" i="1"/>
  <c r="P368" i="1"/>
  <c r="L368" i="1"/>
  <c r="H368" i="1"/>
  <c r="P366" i="1"/>
  <c r="L366" i="1"/>
  <c r="H366" i="1"/>
  <c r="P359" i="1"/>
  <c r="L359" i="1"/>
  <c r="H359" i="1"/>
  <c r="P295" i="1"/>
  <c r="L295" i="1"/>
  <c r="H295" i="1"/>
  <c r="P271" i="1"/>
  <c r="L271" i="1"/>
  <c r="H271" i="1"/>
  <c r="P246" i="1"/>
  <c r="L246" i="1"/>
  <c r="H246" i="1"/>
  <c r="P214" i="1"/>
  <c r="L214" i="1"/>
  <c r="H214" i="1"/>
  <c r="P124" i="1"/>
  <c r="L124" i="1"/>
  <c r="H124" i="1"/>
  <c r="P69" i="1"/>
  <c r="L69" i="1"/>
  <c r="H69" i="1"/>
  <c r="P48" i="1"/>
  <c r="L48" i="1"/>
  <c r="H48" i="1"/>
  <c r="P298" i="1"/>
  <c r="L298" i="1"/>
  <c r="H298" i="1"/>
  <c r="P293" i="1"/>
  <c r="L293" i="1"/>
  <c r="H293" i="1"/>
  <c r="P289" i="1"/>
  <c r="L289" i="1"/>
  <c r="H289" i="1"/>
  <c r="P213" i="1"/>
  <c r="L213" i="1"/>
  <c r="P175" i="1"/>
  <c r="L175" i="1"/>
  <c r="H175" i="1"/>
  <c r="P373" i="1"/>
  <c r="L373" i="1"/>
  <c r="H373" i="1"/>
  <c r="P372" i="1"/>
  <c r="L372" i="1"/>
  <c r="H372" i="1"/>
  <c r="P365" i="1"/>
  <c r="L365" i="1"/>
  <c r="H365" i="1"/>
  <c r="Q346" i="1"/>
  <c r="P337" i="1"/>
  <c r="L337" i="1"/>
  <c r="H337" i="1"/>
  <c r="P290" i="1"/>
  <c r="L290" i="1"/>
  <c r="H290" i="1"/>
  <c r="P276" i="1"/>
  <c r="L276" i="1"/>
  <c r="H276" i="1"/>
  <c r="P264" i="1"/>
  <c r="L264" i="1"/>
  <c r="H264" i="1"/>
  <c r="P218" i="1"/>
  <c r="L218" i="1"/>
  <c r="H218" i="1"/>
  <c r="P193" i="1"/>
  <c r="L193" i="1"/>
  <c r="H193" i="1"/>
  <c r="H186" i="1"/>
  <c r="L186" i="1"/>
  <c r="P186" i="1"/>
  <c r="P170" i="1"/>
  <c r="L170" i="1"/>
  <c r="H170" i="1"/>
  <c r="H152" i="1"/>
  <c r="L152" i="1"/>
  <c r="P152" i="1"/>
  <c r="P376" i="1"/>
  <c r="P375" i="1"/>
  <c r="P371" i="1"/>
  <c r="P369" i="1"/>
  <c r="P367" i="1"/>
  <c r="P363" i="1"/>
  <c r="P362" i="1"/>
  <c r="P361" i="1"/>
  <c r="P360" i="1"/>
  <c r="P355" i="1"/>
  <c r="P353" i="1"/>
  <c r="P352" i="1"/>
  <c r="P350" i="1"/>
  <c r="P349" i="1"/>
  <c r="P347" i="1"/>
  <c r="P339" i="1"/>
  <c r="P335" i="1"/>
  <c r="P333" i="1"/>
  <c r="P332" i="1"/>
  <c r="P331" i="1"/>
  <c r="P330" i="1"/>
  <c r="P328" i="1"/>
  <c r="P326" i="1"/>
  <c r="P319" i="1"/>
  <c r="P318" i="1"/>
  <c r="P317" i="1"/>
  <c r="P315" i="1"/>
  <c r="P313" i="1"/>
  <c r="P309" i="1"/>
  <c r="P307" i="1"/>
  <c r="P305" i="1"/>
  <c r="P304" i="1"/>
  <c r="P299" i="1"/>
  <c r="P297" i="1"/>
  <c r="P296" i="1"/>
  <c r="P294" i="1"/>
  <c r="P292" i="1"/>
  <c r="P291" i="1"/>
  <c r="P288" i="1"/>
  <c r="P287" i="1"/>
  <c r="P286" i="1"/>
  <c r="P285" i="1"/>
  <c r="P284" i="1"/>
  <c r="P283" i="1"/>
  <c r="P282" i="1"/>
  <c r="P280" i="1"/>
  <c r="P279" i="1"/>
  <c r="P278" i="1"/>
  <c r="P277" i="1"/>
  <c r="P275" i="1"/>
  <c r="P274" i="1"/>
  <c r="P272" i="1"/>
  <c r="P270" i="1"/>
  <c r="P269" i="1"/>
  <c r="P268" i="1"/>
  <c r="P267" i="1"/>
  <c r="P266" i="1"/>
  <c r="P263" i="1"/>
  <c r="P262" i="1"/>
  <c r="P260" i="1"/>
  <c r="P259" i="1"/>
  <c r="P257" i="1"/>
  <c r="P256" i="1"/>
  <c r="P255" i="1"/>
  <c r="P254" i="1"/>
  <c r="P251" i="1"/>
  <c r="P250" i="1"/>
  <c r="P249" i="1"/>
  <c r="P248" i="1"/>
  <c r="P244" i="1"/>
  <c r="P243" i="1"/>
  <c r="P241" i="1"/>
  <c r="P239" i="1"/>
  <c r="P238" i="1"/>
  <c r="P237" i="1"/>
  <c r="P236" i="1"/>
  <c r="P235" i="1"/>
  <c r="P234" i="1"/>
  <c r="P232" i="1"/>
  <c r="P231" i="1"/>
  <c r="P229" i="1"/>
  <c r="P228" i="1"/>
  <c r="P227" i="1"/>
  <c r="P226" i="1"/>
  <c r="P225" i="1"/>
  <c r="P223" i="1"/>
  <c r="P221" i="1"/>
  <c r="P220" i="1"/>
  <c r="P219" i="1"/>
  <c r="P217" i="1"/>
  <c r="P215" i="1"/>
  <c r="P211" i="1"/>
  <c r="P210" i="1"/>
  <c r="P208" i="1"/>
  <c r="P207" i="1"/>
  <c r="P206" i="1"/>
  <c r="P204" i="1"/>
  <c r="P203" i="1"/>
  <c r="P201" i="1"/>
  <c r="P199" i="1"/>
  <c r="P198" i="1"/>
  <c r="P197" i="1"/>
  <c r="P195" i="1"/>
  <c r="P194" i="1"/>
  <c r="P192" i="1"/>
  <c r="P190" i="1"/>
  <c r="P188" i="1"/>
  <c r="P187" i="1"/>
  <c r="P184" i="1"/>
  <c r="P183" i="1"/>
  <c r="P182" i="1"/>
  <c r="P181" i="1"/>
  <c r="P180" i="1"/>
  <c r="P179" i="1"/>
  <c r="P178" i="1"/>
  <c r="P177" i="1"/>
  <c r="P176" i="1"/>
  <c r="P174" i="1"/>
  <c r="P173" i="1"/>
  <c r="P172" i="1"/>
  <c r="P171" i="1"/>
  <c r="P169" i="1"/>
  <c r="P168" i="1"/>
  <c r="P167" i="1"/>
  <c r="P165" i="1"/>
  <c r="P164" i="1"/>
  <c r="P160" i="1"/>
  <c r="P158" i="1"/>
  <c r="P157" i="1"/>
  <c r="P153" i="1"/>
  <c r="P151" i="1"/>
  <c r="P150" i="1"/>
  <c r="P149" i="1"/>
  <c r="P148" i="1"/>
  <c r="P147" i="1"/>
  <c r="P146" i="1"/>
  <c r="P144" i="1"/>
  <c r="P143" i="1"/>
  <c r="P140" i="1"/>
  <c r="P136" i="1"/>
  <c r="P134" i="1"/>
  <c r="P133" i="1"/>
  <c r="P130" i="1"/>
  <c r="P129" i="1"/>
  <c r="P128" i="1"/>
  <c r="P127" i="1"/>
  <c r="P125" i="1"/>
  <c r="P122" i="1"/>
  <c r="P121" i="1"/>
  <c r="P120" i="1"/>
  <c r="P117" i="1"/>
  <c r="P115" i="1"/>
  <c r="P111" i="1"/>
  <c r="P109" i="1"/>
  <c r="P108" i="1"/>
  <c r="P107" i="1"/>
  <c r="P106" i="1"/>
  <c r="P105" i="1"/>
  <c r="P102" i="1"/>
  <c r="P96" i="1"/>
  <c r="P94" i="1"/>
  <c r="P93" i="1"/>
  <c r="P91" i="1"/>
  <c r="P90" i="1"/>
  <c r="P89" i="1"/>
  <c r="P88" i="1"/>
  <c r="P86" i="1"/>
  <c r="P85" i="1"/>
  <c r="P84" i="1"/>
  <c r="P83" i="1"/>
  <c r="P82" i="1"/>
  <c r="P81" i="1"/>
  <c r="P80" i="1"/>
  <c r="P79" i="1"/>
  <c r="P78" i="1"/>
  <c r="P76" i="1"/>
  <c r="P73" i="1"/>
  <c r="P72" i="1"/>
  <c r="P71" i="1"/>
  <c r="P70" i="1"/>
  <c r="P68" i="1"/>
  <c r="P67" i="1"/>
  <c r="P66" i="1"/>
  <c r="P62" i="1"/>
  <c r="P61" i="1"/>
  <c r="P59" i="1"/>
  <c r="P55" i="1"/>
  <c r="P49" i="1"/>
  <c r="P47" i="1"/>
  <c r="P45" i="1"/>
  <c r="P44" i="1"/>
  <c r="P43" i="1"/>
  <c r="P42" i="1"/>
  <c r="P39" i="1"/>
  <c r="P38" i="1"/>
  <c r="P37" i="1"/>
  <c r="P36" i="1"/>
  <c r="P34" i="1"/>
  <c r="P32" i="1"/>
  <c r="P30" i="1"/>
  <c r="P29" i="1"/>
  <c r="P28" i="1"/>
  <c r="P26" i="1"/>
  <c r="P25" i="1"/>
  <c r="P24" i="1"/>
  <c r="P21" i="1"/>
  <c r="P20" i="1"/>
  <c r="P19" i="1"/>
  <c r="P18" i="1"/>
  <c r="P16" i="1"/>
  <c r="P15" i="1"/>
  <c r="P14" i="1"/>
  <c r="P13" i="1"/>
  <c r="P12" i="1"/>
  <c r="P9" i="1"/>
  <c r="L71" i="1"/>
  <c r="H71" i="1"/>
  <c r="L88" i="1"/>
  <c r="H88" i="1"/>
  <c r="L76" i="1"/>
  <c r="H76" i="1"/>
  <c r="P6" i="1"/>
  <c r="R370" i="1"/>
  <c r="R354" i="1"/>
  <c r="R348" i="1"/>
  <c r="R346" i="1"/>
  <c r="R327" i="1"/>
  <c r="R306" i="1"/>
  <c r="R261" i="1"/>
  <c r="R209" i="1"/>
  <c r="R200" i="1"/>
  <c r="R166" i="1"/>
  <c r="R135" i="1"/>
  <c r="R116" i="1"/>
  <c r="R110" i="1"/>
  <c r="R95" i="1"/>
  <c r="R58" i="1"/>
  <c r="R8" i="1"/>
  <c r="L24" i="1"/>
  <c r="H24" i="1"/>
  <c r="L360" i="1"/>
  <c r="H360" i="1"/>
  <c r="L362" i="1"/>
  <c r="H362" i="1"/>
  <c r="L347" i="1"/>
  <c r="L317" i="1"/>
  <c r="H317" i="1"/>
  <c r="L318" i="1"/>
  <c r="H318" i="1"/>
  <c r="L285" i="1"/>
  <c r="H285" i="1"/>
  <c r="H284" i="1"/>
  <c r="L305" i="1"/>
  <c r="H305" i="1"/>
  <c r="L267" i="1"/>
  <c r="H267" i="1"/>
  <c r="L238" i="1"/>
  <c r="H238" i="1"/>
  <c r="L250" i="1"/>
  <c r="H250" i="1"/>
  <c r="L174" i="1"/>
  <c r="H174" i="1"/>
  <c r="L164" i="1"/>
  <c r="H164" i="1"/>
  <c r="L150" i="1"/>
  <c r="H150" i="1"/>
  <c r="L121" i="1"/>
  <c r="H121" i="1"/>
  <c r="L106" i="1"/>
  <c r="H106" i="1"/>
  <c r="L102" i="1"/>
  <c r="H102" i="1"/>
  <c r="L105" i="1"/>
  <c r="H105" i="1"/>
  <c r="L62" i="1"/>
  <c r="H62" i="1"/>
  <c r="L66" i="1"/>
  <c r="H66" i="1"/>
  <c r="L43" i="1"/>
  <c r="H43" i="1"/>
  <c r="L14" i="1"/>
  <c r="H14" i="1"/>
  <c r="L326" i="1"/>
  <c r="H326" i="1"/>
  <c r="L272" i="1"/>
  <c r="H272" i="1"/>
  <c r="L256" i="1"/>
  <c r="H256" i="1"/>
  <c r="L223" i="1"/>
  <c r="H223" i="1"/>
  <c r="L190" i="1"/>
  <c r="H190" i="1"/>
  <c r="L184" i="1"/>
  <c r="H184" i="1"/>
  <c r="L168" i="1"/>
  <c r="H168" i="1"/>
  <c r="L115" i="1"/>
  <c r="H115" i="1"/>
  <c r="S95" i="1"/>
  <c r="Q95" i="1"/>
  <c r="O95" i="1"/>
  <c r="O58" i="1" s="1"/>
  <c r="N95" i="1"/>
  <c r="M95" i="1"/>
  <c r="K95" i="1"/>
  <c r="K58" i="1" s="1"/>
  <c r="J95" i="1"/>
  <c r="I95" i="1"/>
  <c r="F95" i="1"/>
  <c r="S58" i="1"/>
  <c r="Q58" i="1"/>
  <c r="N58" i="1"/>
  <c r="M58" i="1"/>
  <c r="J58" i="1"/>
  <c r="I58" i="1"/>
  <c r="F58" i="1"/>
  <c r="E58" i="1"/>
  <c r="L80" i="1"/>
  <c r="H80" i="1"/>
  <c r="L36" i="1"/>
  <c r="H36" i="1"/>
  <c r="L30" i="1"/>
  <c r="H30" i="1"/>
  <c r="H376" i="1"/>
  <c r="H375" i="1"/>
  <c r="H371" i="1"/>
  <c r="H369" i="1"/>
  <c r="H367" i="1"/>
  <c r="H363" i="1"/>
  <c r="H361" i="1"/>
  <c r="H355" i="1"/>
  <c r="H353" i="1"/>
  <c r="H352" i="1"/>
  <c r="H350" i="1"/>
  <c r="H349" i="1"/>
  <c r="H347" i="1"/>
  <c r="H339" i="1"/>
  <c r="H335" i="1"/>
  <c r="H333" i="1"/>
  <c r="H332" i="1"/>
  <c r="H331" i="1"/>
  <c r="H330" i="1"/>
  <c r="H328" i="1"/>
  <c r="H319" i="1"/>
  <c r="H315" i="1"/>
  <c r="H313" i="1"/>
  <c r="H309" i="1"/>
  <c r="H307" i="1"/>
  <c r="H304" i="1"/>
  <c r="H299" i="1"/>
  <c r="H297" i="1"/>
  <c r="H296" i="1"/>
  <c r="H294" i="1"/>
  <c r="H292" i="1"/>
  <c r="H291" i="1"/>
  <c r="H288" i="1"/>
  <c r="H287" i="1"/>
  <c r="H286" i="1"/>
  <c r="H283" i="1"/>
  <c r="H282" i="1"/>
  <c r="H280" i="1"/>
  <c r="H279" i="1"/>
  <c r="H278" i="1"/>
  <c r="H277" i="1"/>
  <c r="H275" i="1"/>
  <c r="H274" i="1"/>
  <c r="H270" i="1"/>
  <c r="H269" i="1"/>
  <c r="H268" i="1"/>
  <c r="H266" i="1"/>
  <c r="H263" i="1"/>
  <c r="H262" i="1"/>
  <c r="H260" i="1"/>
  <c r="H259" i="1"/>
  <c r="H257" i="1"/>
  <c r="H255" i="1"/>
  <c r="H254" i="1"/>
  <c r="H251" i="1"/>
  <c r="H249" i="1"/>
  <c r="H248" i="1"/>
  <c r="H244" i="1"/>
  <c r="H243" i="1"/>
  <c r="H241" i="1"/>
  <c r="H239" i="1"/>
  <c r="H237" i="1"/>
  <c r="H236" i="1"/>
  <c r="H235" i="1"/>
  <c r="H234" i="1"/>
  <c r="H232" i="1"/>
  <c r="H231" i="1"/>
  <c r="H229" i="1"/>
  <c r="H228" i="1"/>
  <c r="H227" i="1"/>
  <c r="H226" i="1"/>
  <c r="H225" i="1"/>
  <c r="H221" i="1"/>
  <c r="H220" i="1"/>
  <c r="H219" i="1"/>
  <c r="H217" i="1"/>
  <c r="H215" i="1"/>
  <c r="H211" i="1"/>
  <c r="H210" i="1"/>
  <c r="H208" i="1"/>
  <c r="H207" i="1"/>
  <c r="H206" i="1"/>
  <c r="H204" i="1"/>
  <c r="H203" i="1"/>
  <c r="H201" i="1"/>
  <c r="H199" i="1"/>
  <c r="H198" i="1"/>
  <c r="H197" i="1"/>
  <c r="H195" i="1"/>
  <c r="H194" i="1"/>
  <c r="H192" i="1"/>
  <c r="H188" i="1"/>
  <c r="H187" i="1"/>
  <c r="H183" i="1"/>
  <c r="H182" i="1"/>
  <c r="H181" i="1"/>
  <c r="H180" i="1"/>
  <c r="H179" i="1"/>
  <c r="H178" i="1"/>
  <c r="H177" i="1"/>
  <c r="H176" i="1"/>
  <c r="H173" i="1"/>
  <c r="H172" i="1"/>
  <c r="H171" i="1"/>
  <c r="H169" i="1"/>
  <c r="H167" i="1"/>
  <c r="H165" i="1"/>
  <c r="H160" i="1"/>
  <c r="H158" i="1"/>
  <c r="H157" i="1"/>
  <c r="H153" i="1"/>
  <c r="H151" i="1"/>
  <c r="H149" i="1"/>
  <c r="H148" i="1"/>
  <c r="H147" i="1"/>
  <c r="H146" i="1"/>
  <c r="H144" i="1"/>
  <c r="H143" i="1"/>
  <c r="H140" i="1"/>
  <c r="H136" i="1"/>
  <c r="H134" i="1"/>
  <c r="H133" i="1"/>
  <c r="H130" i="1"/>
  <c r="H129" i="1"/>
  <c r="H128" i="1"/>
  <c r="H127" i="1"/>
  <c r="H125" i="1"/>
  <c r="H122" i="1"/>
  <c r="H120" i="1"/>
  <c r="H117" i="1"/>
  <c r="H111" i="1"/>
  <c r="H109" i="1"/>
  <c r="H108" i="1"/>
  <c r="H107" i="1"/>
  <c r="H96" i="1"/>
  <c r="H94" i="1"/>
  <c r="H93" i="1"/>
  <c r="H91" i="1"/>
  <c r="H90" i="1"/>
  <c r="H89" i="1"/>
  <c r="H86" i="1"/>
  <c r="H85" i="1"/>
  <c r="H84" i="1"/>
  <c r="H83" i="1"/>
  <c r="H82" i="1"/>
  <c r="H81" i="1"/>
  <c r="H79" i="1"/>
  <c r="H78" i="1"/>
  <c r="H73" i="1"/>
  <c r="H72" i="1"/>
  <c r="H70" i="1"/>
  <c r="H68" i="1"/>
  <c r="H67" i="1"/>
  <c r="H61" i="1"/>
  <c r="H59" i="1"/>
  <c r="H55" i="1"/>
  <c r="H49" i="1"/>
  <c r="H47" i="1"/>
  <c r="H45" i="1"/>
  <c r="H44" i="1"/>
  <c r="H42" i="1"/>
  <c r="H39" i="1"/>
  <c r="H38" i="1"/>
  <c r="H37" i="1"/>
  <c r="H34" i="1"/>
  <c r="H32" i="1"/>
  <c r="H29" i="1"/>
  <c r="H28" i="1"/>
  <c r="H26" i="1"/>
  <c r="H25" i="1"/>
  <c r="H21" i="1"/>
  <c r="H20" i="1"/>
  <c r="H19" i="1"/>
  <c r="H18" i="1"/>
  <c r="H16" i="1"/>
  <c r="H15" i="1"/>
  <c r="H13" i="1"/>
  <c r="H12" i="1"/>
  <c r="H9" i="1"/>
  <c r="H6" i="1"/>
  <c r="L361" i="1"/>
  <c r="L363" i="1"/>
  <c r="L367" i="1"/>
  <c r="L350" i="1"/>
  <c r="L352" i="1"/>
  <c r="L332" i="1"/>
  <c r="L331" i="1"/>
  <c r="L309" i="1"/>
  <c r="L299" i="1"/>
  <c r="L294" i="1"/>
  <c r="L288" i="1"/>
  <c r="L280" i="1"/>
  <c r="L270" i="1"/>
  <c r="L275" i="1"/>
  <c r="L268" i="1"/>
  <c r="L263" i="1"/>
  <c r="L254" i="1"/>
  <c r="L255" i="1"/>
  <c r="L251" i="1"/>
  <c r="L239" i="1"/>
  <c r="L235" i="1"/>
  <c r="L228" i="1"/>
  <c r="L211" i="1"/>
  <c r="L206" i="1"/>
  <c r="L203" i="1"/>
  <c r="L197" i="1"/>
  <c r="L188" i="1"/>
  <c r="L173" i="1"/>
  <c r="L171" i="1"/>
  <c r="L158" i="1"/>
  <c r="L153" i="1"/>
  <c r="L146" i="1"/>
  <c r="L130" i="1"/>
  <c r="L128" i="1"/>
  <c r="L129" i="1"/>
  <c r="L96" i="1"/>
  <c r="L94" i="1"/>
  <c r="L107" i="1"/>
  <c r="L93" i="1"/>
  <c r="L91" i="1"/>
  <c r="L83" i="1"/>
  <c r="L82" i="1"/>
  <c r="L81" i="1"/>
  <c r="L78" i="1"/>
  <c r="L72" i="1"/>
  <c r="L70" i="1"/>
  <c r="L67" i="1"/>
  <c r="L61" i="1"/>
  <c r="L68" i="1"/>
  <c r="L32" i="1"/>
  <c r="L19" i="1"/>
  <c r="K370" i="1"/>
  <c r="K354" i="1"/>
  <c r="K348" i="1"/>
  <c r="K346" i="1"/>
  <c r="K327" i="1"/>
  <c r="K316" i="1"/>
  <c r="K306" i="1"/>
  <c r="K261" i="1"/>
  <c r="K209" i="1"/>
  <c r="K200" i="1"/>
  <c r="K166" i="1"/>
  <c r="K135" i="1"/>
  <c r="K116" i="1"/>
  <c r="K110" i="1"/>
  <c r="K8" i="1"/>
  <c r="L16" i="1"/>
  <c r="L15" i="1"/>
  <c r="L12" i="1"/>
  <c r="N348" i="1"/>
  <c r="L291" i="1"/>
  <c r="L182" i="1"/>
  <c r="L376" i="1"/>
  <c r="L375" i="1"/>
  <c r="L371" i="1"/>
  <c r="L369" i="1"/>
  <c r="L355" i="1"/>
  <c r="L353" i="1"/>
  <c r="L349" i="1"/>
  <c r="L339" i="1"/>
  <c r="L335" i="1"/>
  <c r="L333" i="1"/>
  <c r="L330" i="1"/>
  <c r="L328" i="1"/>
  <c r="L319" i="1"/>
  <c r="L315" i="1"/>
  <c r="L313" i="1"/>
  <c r="L307" i="1"/>
  <c r="L304" i="1"/>
  <c r="L297" i="1"/>
  <c r="L296" i="1"/>
  <c r="L292" i="1"/>
  <c r="L287" i="1"/>
  <c r="L286" i="1"/>
  <c r="L284" i="1"/>
  <c r="L283" i="1"/>
  <c r="L282" i="1"/>
  <c r="L279" i="1"/>
  <c r="L278" i="1"/>
  <c r="L277" i="1"/>
  <c r="L274" i="1"/>
  <c r="L269" i="1"/>
  <c r="L266" i="1"/>
  <c r="L262" i="1"/>
  <c r="L260" i="1"/>
  <c r="L259" i="1"/>
  <c r="L257" i="1"/>
  <c r="L249" i="1"/>
  <c r="L248" i="1"/>
  <c r="L244" i="1"/>
  <c r="L243" i="1"/>
  <c r="L241" i="1"/>
  <c r="L237" i="1"/>
  <c r="L236" i="1"/>
  <c r="L234" i="1"/>
  <c r="L232" i="1"/>
  <c r="L231" i="1"/>
  <c r="L229" i="1"/>
  <c r="L227" i="1"/>
  <c r="L226" i="1"/>
  <c r="L225" i="1"/>
  <c r="L221" i="1"/>
  <c r="L220" i="1"/>
  <c r="L219" i="1"/>
  <c r="L217" i="1"/>
  <c r="L215" i="1"/>
  <c r="L210" i="1"/>
  <c r="L208" i="1"/>
  <c r="L207" i="1"/>
  <c r="L204" i="1"/>
  <c r="L201" i="1"/>
  <c r="L199" i="1"/>
  <c r="L198" i="1"/>
  <c r="L195" i="1"/>
  <c r="L194" i="1"/>
  <c r="L192" i="1"/>
  <c r="L187" i="1"/>
  <c r="L183" i="1"/>
  <c r="L181" i="1"/>
  <c r="L180" i="1"/>
  <c r="L179" i="1"/>
  <c r="L178" i="1"/>
  <c r="L177" i="1"/>
  <c r="L176" i="1"/>
  <c r="L172" i="1"/>
  <c r="L169" i="1"/>
  <c r="L167" i="1"/>
  <c r="L165" i="1"/>
  <c r="L160" i="1"/>
  <c r="L157" i="1"/>
  <c r="L151" i="1"/>
  <c r="L149" i="1"/>
  <c r="L148" i="1"/>
  <c r="L147" i="1"/>
  <c r="L144" i="1"/>
  <c r="L143" i="1"/>
  <c r="L140" i="1"/>
  <c r="L136" i="1"/>
  <c r="L134" i="1"/>
  <c r="L133" i="1"/>
  <c r="L127" i="1"/>
  <c r="L125" i="1"/>
  <c r="L122" i="1"/>
  <c r="L120" i="1"/>
  <c r="L117" i="1"/>
  <c r="L111" i="1"/>
  <c r="L109" i="1"/>
  <c r="L108" i="1"/>
  <c r="L90" i="1"/>
  <c r="L89" i="1"/>
  <c r="L86" i="1"/>
  <c r="L85" i="1"/>
  <c r="L84" i="1"/>
  <c r="L79" i="1"/>
  <c r="L73" i="1"/>
  <c r="L59" i="1"/>
  <c r="L55" i="1"/>
  <c r="L49" i="1"/>
  <c r="L47" i="1"/>
  <c r="L45" i="1"/>
  <c r="L44" i="1"/>
  <c r="L42" i="1"/>
  <c r="L39" i="1"/>
  <c r="L38" i="1"/>
  <c r="L37" i="1"/>
  <c r="L34" i="1"/>
  <c r="L29" i="1"/>
  <c r="L28" i="1"/>
  <c r="L26" i="1"/>
  <c r="L25" i="1"/>
  <c r="L21" i="1"/>
  <c r="L20" i="1"/>
  <c r="L18" i="1"/>
  <c r="L13" i="1"/>
  <c r="L9" i="1"/>
  <c r="S110" i="1"/>
  <c r="Q110" i="1"/>
  <c r="O110" i="1"/>
  <c r="N110" i="1"/>
  <c r="M110" i="1"/>
  <c r="J110" i="1"/>
  <c r="I110" i="1"/>
  <c r="F110" i="1"/>
  <c r="E110" i="1"/>
  <c r="L6" i="1"/>
  <c r="M370" i="1"/>
  <c r="M354" i="1"/>
  <c r="M348" i="1"/>
  <c r="M346" i="1"/>
  <c r="M327" i="1"/>
  <c r="M316" i="1"/>
  <c r="M306" i="1"/>
  <c r="M261" i="1"/>
  <c r="M209" i="1"/>
  <c r="M200" i="1"/>
  <c r="M166" i="1"/>
  <c r="M135" i="1"/>
  <c r="M116" i="1"/>
  <c r="M8" i="1"/>
  <c r="S346" i="1"/>
  <c r="O346" i="1"/>
  <c r="N346" i="1"/>
  <c r="J346" i="1"/>
  <c r="I346" i="1"/>
  <c r="F346" i="1"/>
  <c r="O370" i="1"/>
  <c r="N370" i="1"/>
  <c r="O354" i="1"/>
  <c r="N354" i="1"/>
  <c r="O348" i="1"/>
  <c r="O327" i="1"/>
  <c r="N327" i="1"/>
  <c r="O316" i="1"/>
  <c r="N316" i="1"/>
  <c r="O306" i="1"/>
  <c r="N306" i="1"/>
  <c r="O261" i="1"/>
  <c r="N261" i="1"/>
  <c r="O209" i="1"/>
  <c r="N209" i="1"/>
  <c r="O200" i="1"/>
  <c r="N200" i="1"/>
  <c r="O166" i="1"/>
  <c r="N166" i="1"/>
  <c r="O135" i="1"/>
  <c r="N135" i="1"/>
  <c r="O116" i="1"/>
  <c r="N116" i="1"/>
  <c r="O8" i="1"/>
  <c r="N8" i="1"/>
  <c r="S370" i="1"/>
  <c r="Q370" i="1"/>
  <c r="J370" i="1"/>
  <c r="I370" i="1"/>
  <c r="F370" i="1"/>
  <c r="E370" i="1"/>
  <c r="S354" i="1"/>
  <c r="Q354" i="1"/>
  <c r="J354" i="1"/>
  <c r="I354" i="1"/>
  <c r="F354" i="1"/>
  <c r="E354" i="1"/>
  <c r="S348" i="1"/>
  <c r="Q348" i="1"/>
  <c r="J348" i="1"/>
  <c r="I348" i="1"/>
  <c r="F348" i="1"/>
  <c r="E348" i="1"/>
  <c r="S327" i="1"/>
  <c r="Q327" i="1"/>
  <c r="J327" i="1"/>
  <c r="I327" i="1"/>
  <c r="F327" i="1"/>
  <c r="E327" i="1"/>
  <c r="S316" i="1"/>
  <c r="Q316" i="1" s="1"/>
  <c r="J316" i="1"/>
  <c r="I316" i="1"/>
  <c r="F316" i="1"/>
  <c r="E316" i="1"/>
  <c r="S306" i="1"/>
  <c r="Q306" i="1"/>
  <c r="J306" i="1"/>
  <c r="I306" i="1"/>
  <c r="F306" i="1"/>
  <c r="E306" i="1"/>
  <c r="S261" i="1"/>
  <c r="Q261" i="1"/>
  <c r="J261" i="1"/>
  <c r="I261" i="1"/>
  <c r="F261" i="1"/>
  <c r="E261" i="1"/>
  <c r="S209" i="1"/>
  <c r="Q209" i="1"/>
  <c r="J209" i="1"/>
  <c r="I209" i="1"/>
  <c r="F209" i="1"/>
  <c r="E209" i="1"/>
  <c r="S200" i="1"/>
  <c r="Q200" i="1"/>
  <c r="J200" i="1"/>
  <c r="I200" i="1"/>
  <c r="F200" i="1"/>
  <c r="E200" i="1"/>
  <c r="S166" i="1"/>
  <c r="Q166" i="1"/>
  <c r="J166" i="1"/>
  <c r="I166" i="1"/>
  <c r="F166" i="1"/>
  <c r="E166" i="1"/>
  <c r="S135" i="1"/>
  <c r="Q135" i="1"/>
  <c r="J135" i="1"/>
  <c r="I135" i="1"/>
  <c r="F135" i="1"/>
  <c r="E135" i="1"/>
  <c r="S116" i="1"/>
  <c r="Q116" i="1"/>
  <c r="J116" i="1"/>
  <c r="I116" i="1"/>
  <c r="F116" i="1"/>
  <c r="E116" i="1"/>
  <c r="Q8" i="1"/>
  <c r="S8" i="1"/>
  <c r="J8" i="1"/>
  <c r="I8" i="1"/>
  <c r="F8" i="1"/>
  <c r="E8" i="1"/>
  <c r="G1" i="3" l="1"/>
  <c r="M1" i="3"/>
  <c r="R1" i="3"/>
  <c r="I1" i="3"/>
  <c r="N1" i="3"/>
  <c r="S1" i="3"/>
  <c r="E1" i="3"/>
  <c r="J1" i="3"/>
  <c r="O1" i="3"/>
  <c r="F1" i="3"/>
  <c r="K1" i="3"/>
  <c r="I1" i="1"/>
  <c r="O1" i="1"/>
  <c r="C121" i="4"/>
  <c r="J1" i="1"/>
  <c r="E1" i="1"/>
  <c r="S1" i="1"/>
  <c r="M1" i="1"/>
  <c r="K1" i="1"/>
  <c r="G1" i="1"/>
  <c r="F1" i="1"/>
  <c r="Q1" i="1"/>
  <c r="N1" i="1"/>
  <c r="C74" i="4"/>
  <c r="C43" i="4"/>
  <c r="C26" i="4"/>
  <c r="C8" i="4"/>
  <c r="C24" i="4"/>
  <c r="C6" i="4"/>
  <c r="L7" i="4" s="1"/>
  <c r="C218" i="3"/>
  <c r="C342" i="1"/>
  <c r="C56" i="1"/>
  <c r="C374" i="1"/>
  <c r="C114" i="4"/>
  <c r="C100" i="4"/>
  <c r="C77" i="4"/>
  <c r="C50" i="4"/>
  <c r="C58" i="4"/>
  <c r="C16" i="4"/>
  <c r="C37" i="4"/>
  <c r="D116" i="4"/>
  <c r="D1" i="4" s="1"/>
  <c r="P202" i="3"/>
  <c r="H202" i="3"/>
  <c r="L202" i="3"/>
  <c r="C206" i="3"/>
  <c r="D202" i="3"/>
  <c r="C203" i="3"/>
  <c r="C351" i="1"/>
  <c r="C323" i="1"/>
  <c r="C308" i="1"/>
  <c r="C303" i="1"/>
  <c r="C300" i="1"/>
  <c r="C265" i="1"/>
  <c r="H209" i="1"/>
  <c r="C202" i="1"/>
  <c r="C189" i="1"/>
  <c r="C162" i="1"/>
  <c r="C138" i="1"/>
  <c r="C131" i="1"/>
  <c r="C87" i="1"/>
  <c r="C77" i="1"/>
  <c r="C74" i="1"/>
  <c r="C54" i="1"/>
  <c r="C249" i="1"/>
  <c r="C34" i="1"/>
  <c r="C134" i="1"/>
  <c r="C144" i="1"/>
  <c r="C280" i="1"/>
  <c r="C350" i="1"/>
  <c r="C141" i="1"/>
  <c r="C216" i="1"/>
  <c r="C281" i="1"/>
  <c r="C294" i="1"/>
  <c r="C111" i="1"/>
  <c r="C361" i="1"/>
  <c r="C223" i="1"/>
  <c r="C50" i="1"/>
  <c r="C186" i="1"/>
  <c r="C9" i="1"/>
  <c r="C117" i="1"/>
  <c r="C210" i="1"/>
  <c r="C290" i="1"/>
  <c r="C107" i="1"/>
  <c r="C238" i="1"/>
  <c r="C264" i="1"/>
  <c r="C278" i="1"/>
  <c r="C192" i="1"/>
  <c r="C28" i="1"/>
  <c r="C201" i="1"/>
  <c r="C260" i="1"/>
  <c r="C313" i="1"/>
  <c r="C355" i="1"/>
  <c r="C85" i="1"/>
  <c r="C367" i="1"/>
  <c r="C15" i="1"/>
  <c r="C25" i="1"/>
  <c r="C30" i="1"/>
  <c r="C43" i="1"/>
  <c r="C82" i="1"/>
  <c r="C86" i="1"/>
  <c r="C102" i="1"/>
  <c r="C108" i="1"/>
  <c r="C124" i="1"/>
  <c r="C165" i="1"/>
  <c r="C182" i="1"/>
  <c r="C187" i="1"/>
  <c r="C193" i="1"/>
  <c r="C198" i="1"/>
  <c r="C220" i="1"/>
  <c r="C226" i="1"/>
  <c r="C231" i="1"/>
  <c r="C251" i="1"/>
  <c r="C257" i="1"/>
  <c r="C263" i="1"/>
  <c r="C326" i="1"/>
  <c r="C332" i="1"/>
  <c r="C70" i="1"/>
  <c r="C90" i="1"/>
  <c r="C267" i="1"/>
  <c r="C362" i="1"/>
  <c r="C286" i="1"/>
  <c r="C173" i="1"/>
  <c r="C206" i="1"/>
  <c r="C18" i="1"/>
  <c r="C45" i="1"/>
  <c r="C122" i="1"/>
  <c r="C177" i="1"/>
  <c r="C181" i="1"/>
  <c r="C197" i="1"/>
  <c r="C255" i="1"/>
  <c r="C282" i="1"/>
  <c r="C14" i="1"/>
  <c r="C305" i="1"/>
  <c r="C127" i="1"/>
  <c r="C133" i="1"/>
  <c r="C143" i="1"/>
  <c r="C148" i="1"/>
  <c r="C228" i="1"/>
  <c r="C234" i="1"/>
  <c r="C243" i="1"/>
  <c r="C152" i="1"/>
  <c r="C218" i="1"/>
  <c r="C298" i="1"/>
  <c r="C214" i="1"/>
  <c r="C366" i="1"/>
  <c r="C21" i="1"/>
  <c r="C32" i="1"/>
  <c r="C49" i="1"/>
  <c r="C61" i="1"/>
  <c r="C83" i="1"/>
  <c r="C130" i="1"/>
  <c r="C140" i="1"/>
  <c r="C158" i="1"/>
  <c r="C167" i="1"/>
  <c r="C175" i="1"/>
  <c r="C194" i="1"/>
  <c r="C199" i="1"/>
  <c r="C211" i="1"/>
  <c r="C227" i="1"/>
  <c r="C232" i="1"/>
  <c r="C237" i="1"/>
  <c r="C241" i="1"/>
  <c r="C283" i="1"/>
  <c r="C287" i="1"/>
  <c r="C295" i="1"/>
  <c r="C309" i="1"/>
  <c r="C328" i="1"/>
  <c r="C333" i="1"/>
  <c r="C347" i="1"/>
  <c r="C353" i="1"/>
  <c r="C142" i="1"/>
  <c r="C321" i="1"/>
  <c r="C99" i="1"/>
  <c r="C139" i="1"/>
  <c r="C81" i="1"/>
  <c r="C128" i="1"/>
  <c r="C149" i="1"/>
  <c r="C219" i="1"/>
  <c r="C293" i="1"/>
  <c r="C358" i="1"/>
  <c r="C13" i="1"/>
  <c r="C39" i="1"/>
  <c r="C62" i="1"/>
  <c r="C73" i="1"/>
  <c r="C80" i="1"/>
  <c r="C84" i="1"/>
  <c r="C121" i="1"/>
  <c r="C168" i="1"/>
  <c r="C172" i="1"/>
  <c r="C176" i="1"/>
  <c r="C180" i="1"/>
  <c r="C207" i="1"/>
  <c r="C266" i="1"/>
  <c r="C275" i="1"/>
  <c r="C292" i="1"/>
  <c r="C304" i="1"/>
  <c r="C318" i="1"/>
  <c r="C335" i="1"/>
  <c r="C376" i="1"/>
  <c r="C11" i="1"/>
  <c r="C17" i="1"/>
  <c r="C119" i="1"/>
  <c r="C205" i="1"/>
  <c r="C212" i="1"/>
  <c r="C16" i="1"/>
  <c r="C26" i="1"/>
  <c r="C44" i="1"/>
  <c r="C68" i="1"/>
  <c r="C79" i="1"/>
  <c r="C88" i="1"/>
  <c r="C105" i="1"/>
  <c r="C120" i="1"/>
  <c r="C125" i="1"/>
  <c r="C151" i="1"/>
  <c r="C171" i="1"/>
  <c r="C183" i="1"/>
  <c r="C375" i="1"/>
  <c r="C69" i="1"/>
  <c r="C89" i="1"/>
  <c r="C94" i="1"/>
  <c r="C106" i="1"/>
  <c r="C160" i="1"/>
  <c r="C184" i="1"/>
  <c r="C190" i="1"/>
  <c r="C195" i="1"/>
  <c r="C213" i="1"/>
  <c r="C270" i="1"/>
  <c r="C279" i="1"/>
  <c r="C284" i="1"/>
  <c r="C288" i="1"/>
  <c r="C296" i="1"/>
  <c r="C330" i="1"/>
  <c r="C349" i="1"/>
  <c r="C371" i="1"/>
  <c r="C12" i="1"/>
  <c r="C72" i="1"/>
  <c r="C93" i="1"/>
  <c r="C109" i="1"/>
  <c r="C147" i="1"/>
  <c r="C179" i="1"/>
  <c r="C188" i="1"/>
  <c r="C19" i="1"/>
  <c r="C24" i="1"/>
  <c r="C29" i="1"/>
  <c r="C36" i="1"/>
  <c r="C42" i="1"/>
  <c r="C47" i="1"/>
  <c r="C55" i="1"/>
  <c r="C66" i="1"/>
  <c r="C76" i="1"/>
  <c r="C96" i="1"/>
  <c r="C115" i="1"/>
  <c r="C153" i="1"/>
  <c r="C164" i="1"/>
  <c r="C169" i="1"/>
  <c r="C203" i="1"/>
  <c r="C208" i="1"/>
  <c r="C225" i="1"/>
  <c r="C229" i="1"/>
  <c r="C235" i="1"/>
  <c r="C244" i="1"/>
  <c r="C250" i="1"/>
  <c r="C256" i="1"/>
  <c r="C262" i="1"/>
  <c r="C271" i="1"/>
  <c r="C276" i="1"/>
  <c r="C285" i="1"/>
  <c r="C289" i="1"/>
  <c r="C297" i="1"/>
  <c r="C315" i="1"/>
  <c r="C319" i="1"/>
  <c r="C331" i="1"/>
  <c r="C337" i="1"/>
  <c r="C372" i="1"/>
  <c r="C20" i="1"/>
  <c r="C37" i="1"/>
  <c r="C48" i="1"/>
  <c r="C59" i="1"/>
  <c r="C67" i="1"/>
  <c r="C71" i="1"/>
  <c r="C78" i="1"/>
  <c r="C91" i="1"/>
  <c r="C129" i="1"/>
  <c r="C136" i="1"/>
  <c r="C146" i="1"/>
  <c r="C150" i="1"/>
  <c r="C157" i="1"/>
  <c r="C170" i="1"/>
  <c r="C174" i="1"/>
  <c r="C178" i="1"/>
  <c r="C204" i="1"/>
  <c r="C215" i="1"/>
  <c r="C236" i="1"/>
  <c r="C239" i="1"/>
  <c r="C246" i="1"/>
  <c r="C268" i="1"/>
  <c r="C272" i="1"/>
  <c r="C277" i="1"/>
  <c r="C307" i="1"/>
  <c r="C339" i="1"/>
  <c r="C352" i="1"/>
  <c r="C359" i="1"/>
  <c r="C363" i="1"/>
  <c r="C368" i="1"/>
  <c r="C373" i="1"/>
  <c r="C123" i="1"/>
  <c r="C156" i="1"/>
  <c r="C301" i="1"/>
  <c r="C325" i="1"/>
  <c r="C217" i="1"/>
  <c r="C221" i="1"/>
  <c r="C248" i="1"/>
  <c r="C254" i="1"/>
  <c r="C259" i="1"/>
  <c r="C269" i="1"/>
  <c r="C274" i="1"/>
  <c r="C291" i="1"/>
  <c r="C299" i="1"/>
  <c r="C317" i="1"/>
  <c r="C360" i="1"/>
  <c r="C365" i="1"/>
  <c r="C369" i="1"/>
  <c r="C38" i="1"/>
  <c r="C6" i="1"/>
  <c r="G7" i="1" s="1"/>
  <c r="P320" i="1"/>
  <c r="C176" i="3"/>
  <c r="C85" i="3"/>
  <c r="C52" i="3"/>
  <c r="C70" i="3"/>
  <c r="C182" i="3"/>
  <c r="D207" i="3"/>
  <c r="C13" i="3"/>
  <c r="D68" i="3"/>
  <c r="C69" i="3"/>
  <c r="C86" i="3"/>
  <c r="C107" i="3"/>
  <c r="C108" i="3"/>
  <c r="C111" i="3"/>
  <c r="C27" i="3"/>
  <c r="C167" i="3"/>
  <c r="C12" i="3"/>
  <c r="C20" i="3"/>
  <c r="P68" i="3"/>
  <c r="D102" i="3"/>
  <c r="C103" i="3"/>
  <c r="D125" i="3"/>
  <c r="C149" i="3"/>
  <c r="C166" i="3"/>
  <c r="P207" i="3"/>
  <c r="P8" i="3"/>
  <c r="L68" i="3"/>
  <c r="H192" i="3"/>
  <c r="L207" i="3"/>
  <c r="C212" i="3"/>
  <c r="C213" i="3"/>
  <c r="D222" i="3"/>
  <c r="C223" i="3"/>
  <c r="L224" i="3"/>
  <c r="L229" i="3"/>
  <c r="H53" i="3"/>
  <c r="H68" i="3"/>
  <c r="H207" i="3"/>
  <c r="H224" i="3"/>
  <c r="C14" i="3"/>
  <c r="C15" i="3"/>
  <c r="C64" i="3"/>
  <c r="C89" i="3"/>
  <c r="C126" i="3"/>
  <c r="C137" i="3"/>
  <c r="D163" i="3"/>
  <c r="C164" i="3"/>
  <c r="C177" i="3"/>
  <c r="C180" i="3"/>
  <c r="H229" i="3"/>
  <c r="C237" i="3"/>
  <c r="D240" i="3"/>
  <c r="C241" i="3"/>
  <c r="L8" i="3"/>
  <c r="C9" i="3"/>
  <c r="C73" i="3"/>
  <c r="C81" i="3"/>
  <c r="C84" i="3"/>
  <c r="C122" i="3"/>
  <c r="C129" i="3"/>
  <c r="C132" i="3"/>
  <c r="C154" i="3"/>
  <c r="C174" i="3"/>
  <c r="H200" i="3"/>
  <c r="C225" i="3"/>
  <c r="D229" i="3"/>
  <c r="C231" i="3"/>
  <c r="C233" i="3"/>
  <c r="H8" i="3"/>
  <c r="C26" i="3"/>
  <c r="H35" i="3"/>
  <c r="L53" i="3"/>
  <c r="C106" i="3"/>
  <c r="C117" i="3"/>
  <c r="C119" i="3"/>
  <c r="L120" i="3"/>
  <c r="C147" i="3"/>
  <c r="C169" i="3"/>
  <c r="C171" i="3"/>
  <c r="C186" i="3"/>
  <c r="P229" i="3"/>
  <c r="C10" i="3"/>
  <c r="C11" i="3"/>
  <c r="C44" i="3"/>
  <c r="C48" i="3"/>
  <c r="C88" i="3"/>
  <c r="C133" i="3"/>
  <c r="D8" i="3"/>
  <c r="C18" i="3"/>
  <c r="C29" i="3"/>
  <c r="D53" i="3"/>
  <c r="C54" i="3"/>
  <c r="C63" i="3"/>
  <c r="H65" i="3"/>
  <c r="C74" i="3"/>
  <c r="C93" i="3"/>
  <c r="C101" i="3"/>
  <c r="C104" i="3"/>
  <c r="H125" i="3"/>
  <c r="C158" i="3"/>
  <c r="P53" i="3"/>
  <c r="P120" i="3"/>
  <c r="C142" i="3"/>
  <c r="C153" i="3"/>
  <c r="C159" i="3"/>
  <c r="C168" i="3"/>
  <c r="C193" i="3"/>
  <c r="P222" i="3"/>
  <c r="C227" i="3"/>
  <c r="C234" i="3"/>
  <c r="C236" i="3"/>
  <c r="P240" i="3"/>
  <c r="C243" i="3"/>
  <c r="P22" i="3"/>
  <c r="C25" i="3"/>
  <c r="C34" i="3"/>
  <c r="P35" i="3"/>
  <c r="C39" i="3"/>
  <c r="C47" i="3"/>
  <c r="C51" i="3"/>
  <c r="C72" i="3"/>
  <c r="C87" i="3"/>
  <c r="C92" i="3"/>
  <c r="C96" i="3"/>
  <c r="H120" i="3"/>
  <c r="P125" i="3"/>
  <c r="C128" i="3"/>
  <c r="C140" i="3"/>
  <c r="C156" i="3"/>
  <c r="C181" i="3"/>
  <c r="C185" i="3"/>
  <c r="C210" i="3"/>
  <c r="L222" i="3"/>
  <c r="D224" i="3"/>
  <c r="C232" i="3"/>
  <c r="C238" i="3"/>
  <c r="C239" i="3"/>
  <c r="L240" i="3"/>
  <c r="C242" i="3"/>
  <c r="C136" i="3"/>
  <c r="C146" i="3"/>
  <c r="D192" i="3"/>
  <c r="C17" i="3"/>
  <c r="C21" i="3"/>
  <c r="L22" i="3"/>
  <c r="C33" i="3"/>
  <c r="C41" i="3"/>
  <c r="C45" i="3"/>
  <c r="L65" i="3"/>
  <c r="C71" i="3"/>
  <c r="C78" i="3"/>
  <c r="L82" i="3"/>
  <c r="C94" i="3"/>
  <c r="C110" i="3"/>
  <c r="C113" i="3"/>
  <c r="D120" i="3"/>
  <c r="C121" i="3"/>
  <c r="C123" i="3"/>
  <c r="L125" i="3"/>
  <c r="C127" i="3"/>
  <c r="C139" i="3"/>
  <c r="C145" i="3"/>
  <c r="C150" i="3"/>
  <c r="C155" i="3"/>
  <c r="C162" i="3"/>
  <c r="H163" i="3"/>
  <c r="C165" i="3"/>
  <c r="C175" i="3"/>
  <c r="C187" i="3"/>
  <c r="C199" i="3"/>
  <c r="L200" i="3"/>
  <c r="C201" i="3"/>
  <c r="C209" i="3"/>
  <c r="C215" i="3"/>
  <c r="H222" i="3"/>
  <c r="P224" i="3"/>
  <c r="C228" i="3"/>
  <c r="H240" i="3"/>
  <c r="C6" i="3"/>
  <c r="N7" i="3" s="1"/>
  <c r="P116" i="4"/>
  <c r="P1" i="4" s="1"/>
  <c r="C117" i="4"/>
  <c r="L116" i="4"/>
  <c r="L1" i="4" s="1"/>
  <c r="H116" i="4"/>
  <c r="H1" i="4" s="1"/>
  <c r="D209" i="1"/>
  <c r="D116" i="1"/>
  <c r="D135" i="1"/>
  <c r="D200" i="1"/>
  <c r="D261" i="1"/>
  <c r="D316" i="1"/>
  <c r="D95" i="1"/>
  <c r="D166" i="1"/>
  <c r="D306" i="1"/>
  <c r="D110" i="1"/>
  <c r="D112" i="1"/>
  <c r="D320" i="1"/>
  <c r="D348" i="1"/>
  <c r="D370" i="1"/>
  <c r="D58" i="1"/>
  <c r="D40" i="1"/>
  <c r="D327" i="1"/>
  <c r="D354" i="1"/>
  <c r="C16" i="3"/>
  <c r="H22" i="3"/>
  <c r="C31" i="3"/>
  <c r="D22" i="3"/>
  <c r="C23" i="3"/>
  <c r="C30" i="3"/>
  <c r="L35" i="3"/>
  <c r="C46" i="3"/>
  <c r="P82" i="3"/>
  <c r="H102" i="3"/>
  <c r="D35" i="3"/>
  <c r="C36" i="3"/>
  <c r="C43" i="3"/>
  <c r="C50" i="3"/>
  <c r="C62" i="3"/>
  <c r="D65" i="3"/>
  <c r="C67" i="3"/>
  <c r="C77" i="3"/>
  <c r="H82" i="3"/>
  <c r="C91" i="3"/>
  <c r="C100" i="3"/>
  <c r="P102" i="3"/>
  <c r="C105" i="3"/>
  <c r="C109" i="3"/>
  <c r="C116" i="3"/>
  <c r="C131" i="3"/>
  <c r="C135" i="3"/>
  <c r="C144" i="3"/>
  <c r="C152" i="3"/>
  <c r="C161" i="3"/>
  <c r="P163" i="3"/>
  <c r="C173" i="3"/>
  <c r="C179" i="3"/>
  <c r="C184" i="3"/>
  <c r="P192" i="3"/>
  <c r="D200" i="3"/>
  <c r="C42" i="3"/>
  <c r="C60" i="3"/>
  <c r="P65" i="3"/>
  <c r="C75" i="3"/>
  <c r="D82" i="3"/>
  <c r="C83" i="3"/>
  <c r="C90" i="3"/>
  <c r="C98" i="3"/>
  <c r="L102" i="3"/>
  <c r="C114" i="3"/>
  <c r="C124" i="3"/>
  <c r="C130" i="3"/>
  <c r="C143" i="3"/>
  <c r="C151" i="3"/>
  <c r="C160" i="3"/>
  <c r="L163" i="3"/>
  <c r="C172" i="3"/>
  <c r="C178" i="3"/>
  <c r="C183" i="3"/>
  <c r="L192" i="3"/>
  <c r="Q200" i="3"/>
  <c r="P200" i="3" s="1"/>
  <c r="D346" i="1"/>
  <c r="P135" i="1"/>
  <c r="P327" i="1"/>
  <c r="P95" i="1"/>
  <c r="P8" i="1"/>
  <c r="P110" i="1"/>
  <c r="P112" i="1"/>
  <c r="P354" i="1"/>
  <c r="P348" i="1"/>
  <c r="P306" i="1"/>
  <c r="P40" i="1"/>
  <c r="P209" i="1"/>
  <c r="P261" i="1"/>
  <c r="P370" i="1"/>
  <c r="P346" i="1"/>
  <c r="P116" i="1"/>
  <c r="P166" i="1"/>
  <c r="P200" i="1"/>
  <c r="P58" i="1"/>
  <c r="R316" i="1"/>
  <c r="R1" i="1" s="1"/>
  <c r="L320" i="1"/>
  <c r="H320" i="1"/>
  <c r="L95" i="1"/>
  <c r="H95" i="1"/>
  <c r="L112" i="1"/>
  <c r="H200" i="1"/>
  <c r="H112" i="1"/>
  <c r="H306" i="1"/>
  <c r="H135" i="1"/>
  <c r="H346" i="1"/>
  <c r="H116" i="1"/>
  <c r="H166" i="1"/>
  <c r="H316" i="1"/>
  <c r="H40" i="1"/>
  <c r="H327" i="1"/>
  <c r="H110" i="1"/>
  <c r="H8" i="1"/>
  <c r="H58" i="1"/>
  <c r="H348" i="1"/>
  <c r="H354" i="1"/>
  <c r="H370" i="1"/>
  <c r="H261" i="1"/>
  <c r="L316" i="1"/>
  <c r="L354" i="1"/>
  <c r="L8" i="1"/>
  <c r="L306" i="1"/>
  <c r="L327" i="1"/>
  <c r="L348" i="1"/>
  <c r="L370" i="1"/>
  <c r="L40" i="1"/>
  <c r="L346" i="1"/>
  <c r="L261" i="1"/>
  <c r="L209" i="1"/>
  <c r="L200" i="1"/>
  <c r="L166" i="1"/>
  <c r="L110" i="1"/>
  <c r="L58" i="1"/>
  <c r="L135" i="1"/>
  <c r="L116" i="1"/>
  <c r="D8" i="1"/>
  <c r="Q1" i="3" l="1"/>
  <c r="D1" i="3"/>
  <c r="H1" i="3"/>
  <c r="L1" i="3"/>
  <c r="P1" i="3"/>
  <c r="D1" i="1"/>
  <c r="L1" i="1"/>
  <c r="H1" i="1"/>
  <c r="C202" i="3"/>
  <c r="C327" i="1"/>
  <c r="C346" i="1"/>
  <c r="C40" i="1"/>
  <c r="C166" i="1"/>
  <c r="C320" i="1"/>
  <c r="C306" i="1"/>
  <c r="C261" i="1"/>
  <c r="C209" i="1"/>
  <c r="C200" i="1"/>
  <c r="C370" i="1"/>
  <c r="C348" i="1"/>
  <c r="C112" i="1"/>
  <c r="C58" i="1"/>
  <c r="C110" i="1"/>
  <c r="C95" i="1"/>
  <c r="C135" i="1"/>
  <c r="C354" i="1"/>
  <c r="C116" i="1"/>
  <c r="C125" i="3"/>
  <c r="C207" i="3"/>
  <c r="C68" i="3"/>
  <c r="C222" i="3"/>
  <c r="C224" i="3"/>
  <c r="C240" i="3"/>
  <c r="C8" i="3"/>
  <c r="C229" i="3"/>
  <c r="C192" i="3"/>
  <c r="C35" i="3"/>
  <c r="C120" i="3"/>
  <c r="C82" i="3"/>
  <c r="C163" i="3"/>
  <c r="C65" i="3"/>
  <c r="C102" i="3"/>
  <c r="C53" i="3"/>
  <c r="E7" i="3"/>
  <c r="G7" i="3"/>
  <c r="Q7" i="3"/>
  <c r="R7" i="3"/>
  <c r="K7" i="3"/>
  <c r="I7" i="3"/>
  <c r="F7" i="3"/>
  <c r="M7" i="3"/>
  <c r="O7" i="3"/>
  <c r="P7" i="3"/>
  <c r="J7" i="3"/>
  <c r="C7" i="3"/>
  <c r="S7" i="3"/>
  <c r="H7" i="3"/>
  <c r="L7" i="3"/>
  <c r="D7" i="3"/>
  <c r="D7" i="4"/>
  <c r="C116" i="4"/>
  <c r="C1" i="4" s="1"/>
  <c r="P7" i="4"/>
  <c r="I7" i="4"/>
  <c r="S7" i="4"/>
  <c r="O7" i="4"/>
  <c r="K7" i="4"/>
  <c r="G7" i="4"/>
  <c r="C7" i="4"/>
  <c r="Q7" i="4"/>
  <c r="M7" i="4"/>
  <c r="R7" i="4"/>
  <c r="N7" i="4"/>
  <c r="J7" i="4"/>
  <c r="F7" i="4"/>
  <c r="E7" i="4"/>
  <c r="H7" i="4"/>
  <c r="C22" i="3"/>
  <c r="C200" i="3"/>
  <c r="P316" i="1"/>
  <c r="P1" i="1" s="1"/>
  <c r="H7" i="1"/>
  <c r="R7" i="1"/>
  <c r="D7" i="1"/>
  <c r="L7" i="1"/>
  <c r="O7" i="1"/>
  <c r="K7" i="1"/>
  <c r="F7" i="1"/>
  <c r="J7" i="1"/>
  <c r="E7" i="1"/>
  <c r="Q7" i="1"/>
  <c r="M7" i="1"/>
  <c r="I7" i="1"/>
  <c r="N7" i="1"/>
  <c r="C7" i="1"/>
  <c r="S7" i="1"/>
  <c r="P7" i="1"/>
  <c r="C8" i="1"/>
  <c r="C1" i="3" l="1"/>
  <c r="C316" i="1"/>
  <c r="C1" i="1" s="1"/>
</calcChain>
</file>

<file path=xl/sharedStrings.xml><?xml version="1.0" encoding="utf-8"?>
<sst xmlns="http://schemas.openxmlformats.org/spreadsheetml/2006/main" count="1045" uniqueCount="490">
  <si>
    <t>総計</t>
  </si>
  <si>
    <t xml:space="preserve">40歳未満 集計 </t>
    <phoneticPr fontId="1"/>
  </si>
  <si>
    <t>40歳以上65歳未満 集計</t>
    <phoneticPr fontId="1"/>
  </si>
  <si>
    <t xml:space="preserve"> 65歳以上 集計</t>
  </si>
  <si>
    <t>男</t>
    <rPh sb="0" eb="1">
      <t>オトコ</t>
    </rPh>
    <phoneticPr fontId="1"/>
  </si>
  <si>
    <t>女</t>
    <rPh sb="0" eb="1">
      <t>オンナ</t>
    </rPh>
    <phoneticPr fontId="1"/>
  </si>
  <si>
    <t>総計</t>
    <rPh sb="0" eb="2">
      <t>ソウケイ</t>
    </rPh>
    <phoneticPr fontId="1"/>
  </si>
  <si>
    <t>胃腸障害</t>
    <phoneticPr fontId="1"/>
  </si>
  <si>
    <t>壊死性膵炎</t>
    <phoneticPr fontId="1"/>
  </si>
  <si>
    <t>小腸出血</t>
    <phoneticPr fontId="1"/>
  </si>
  <si>
    <t>消化管壊死</t>
    <phoneticPr fontId="1"/>
  </si>
  <si>
    <t>腸炎</t>
    <phoneticPr fontId="1"/>
  </si>
  <si>
    <t>腸間膜動脈血栓症</t>
    <phoneticPr fontId="1"/>
  </si>
  <si>
    <t>腸間膜動脈閉塞</t>
    <phoneticPr fontId="1"/>
  </si>
  <si>
    <t>腹腔内出血</t>
    <phoneticPr fontId="1"/>
  </si>
  <si>
    <t>嘔吐</t>
    <phoneticPr fontId="1"/>
  </si>
  <si>
    <t>嚥下障害</t>
    <phoneticPr fontId="1"/>
  </si>
  <si>
    <t>一般・全身障害および投与部位の状態</t>
    <phoneticPr fontId="1"/>
  </si>
  <si>
    <t>状態悪化</t>
    <phoneticPr fontId="1"/>
  </si>
  <si>
    <t>心臓死</t>
    <phoneticPr fontId="1"/>
  </si>
  <si>
    <t>心突然死</t>
    <phoneticPr fontId="1"/>
  </si>
  <si>
    <t>多臓器機能不全症候群</t>
    <phoneticPr fontId="1"/>
  </si>
  <si>
    <t>溺死</t>
    <phoneticPr fontId="1"/>
  </si>
  <si>
    <t>発熱</t>
    <phoneticPr fontId="1"/>
  </si>
  <si>
    <t>縊死</t>
    <phoneticPr fontId="1"/>
  </si>
  <si>
    <t>感染症および寄生虫症</t>
    <phoneticPr fontId="1"/>
  </si>
  <si>
    <t>脊椎炎</t>
    <phoneticPr fontId="1"/>
  </si>
  <si>
    <t>尿路感染</t>
    <phoneticPr fontId="1"/>
  </si>
  <si>
    <t>尿路性敗血症</t>
    <phoneticPr fontId="1"/>
  </si>
  <si>
    <t>敗血症</t>
    <phoneticPr fontId="1"/>
  </si>
  <si>
    <t>敗血症性ショック</t>
    <phoneticPr fontId="1"/>
  </si>
  <si>
    <t>眼障害</t>
    <phoneticPr fontId="1"/>
  </si>
  <si>
    <t>結膜出血</t>
    <phoneticPr fontId="1"/>
  </si>
  <si>
    <t>血液およびリンパ系障害</t>
    <phoneticPr fontId="1"/>
  </si>
  <si>
    <t>血小板減少症</t>
    <phoneticPr fontId="1"/>
  </si>
  <si>
    <t>血栓性血小板減少性紫斑病</t>
    <phoneticPr fontId="1"/>
  </si>
  <si>
    <t>自己免疫性溶血性貧血</t>
    <phoneticPr fontId="1"/>
  </si>
  <si>
    <t>血管障害</t>
    <phoneticPr fontId="1"/>
  </si>
  <si>
    <t>循環虚脱</t>
    <phoneticPr fontId="1"/>
  </si>
  <si>
    <t>深部静脈血栓症</t>
    <phoneticPr fontId="1"/>
  </si>
  <si>
    <t xml:space="preserve">大動脈解離 </t>
    <phoneticPr fontId="1"/>
  </si>
  <si>
    <t>大動脈破裂</t>
    <phoneticPr fontId="1"/>
  </si>
  <si>
    <t>大動脈瘤破裂</t>
    <phoneticPr fontId="1"/>
  </si>
  <si>
    <t>動脈瘤破裂</t>
    <phoneticPr fontId="1"/>
  </si>
  <si>
    <t>肺動脈血栓症</t>
    <phoneticPr fontId="1"/>
  </si>
  <si>
    <t>間質性肺疾患</t>
    <phoneticPr fontId="1"/>
  </si>
  <si>
    <t>急性呼吸不全</t>
    <phoneticPr fontId="1"/>
  </si>
  <si>
    <t>呼吸困難</t>
    <phoneticPr fontId="1"/>
  </si>
  <si>
    <t>呼吸不全</t>
    <phoneticPr fontId="1"/>
  </si>
  <si>
    <t>誤嚥</t>
    <phoneticPr fontId="1"/>
  </si>
  <si>
    <t>誤嚥性肺炎</t>
    <phoneticPr fontId="1"/>
  </si>
  <si>
    <t>窒息</t>
    <phoneticPr fontId="1"/>
  </si>
  <si>
    <t>低酸素症</t>
    <phoneticPr fontId="1"/>
  </si>
  <si>
    <t>肺塞栓症</t>
    <phoneticPr fontId="1"/>
  </si>
  <si>
    <t>肺臓炎</t>
    <phoneticPr fontId="1"/>
  </si>
  <si>
    <t>閉塞性気道障害</t>
    <phoneticPr fontId="1"/>
  </si>
  <si>
    <t>無呼吸</t>
    <phoneticPr fontId="1"/>
  </si>
  <si>
    <t>喘息</t>
    <phoneticPr fontId="1"/>
  </si>
  <si>
    <t>傷害、中毒および処置合併症</t>
    <phoneticPr fontId="1"/>
  </si>
  <si>
    <t>硬膜下血腫</t>
    <phoneticPr fontId="1"/>
  </si>
  <si>
    <t>熱中症</t>
    <phoneticPr fontId="1"/>
  </si>
  <si>
    <t>心臓障害</t>
    <phoneticPr fontId="1"/>
  </si>
  <si>
    <t>うっ血性心不全</t>
    <phoneticPr fontId="1"/>
  </si>
  <si>
    <t>たこつぼ型心筋症</t>
    <phoneticPr fontId="1"/>
  </si>
  <si>
    <t>急性心筋梗塞</t>
    <phoneticPr fontId="1"/>
  </si>
  <si>
    <t>急性心不全</t>
    <phoneticPr fontId="1"/>
  </si>
  <si>
    <t>狭心症</t>
    <phoneticPr fontId="1"/>
  </si>
  <si>
    <t>徐脈</t>
    <phoneticPr fontId="1"/>
  </si>
  <si>
    <t>心タンポナーデ</t>
    <phoneticPr fontId="1"/>
  </si>
  <si>
    <t>心筋炎</t>
    <phoneticPr fontId="1"/>
  </si>
  <si>
    <t>心筋虚血</t>
    <phoneticPr fontId="1"/>
  </si>
  <si>
    <t>心筋梗塞</t>
    <phoneticPr fontId="1"/>
  </si>
  <si>
    <t>心筋症</t>
    <phoneticPr fontId="1"/>
  </si>
  <si>
    <t>心筋断裂</t>
    <phoneticPr fontId="1"/>
  </si>
  <si>
    <t>心原性ショック</t>
    <phoneticPr fontId="1"/>
  </si>
  <si>
    <t>心室細動</t>
    <phoneticPr fontId="1"/>
  </si>
  <si>
    <t>心障害</t>
    <phoneticPr fontId="1"/>
  </si>
  <si>
    <t>心停止</t>
    <phoneticPr fontId="1"/>
  </si>
  <si>
    <t>心嚢液貯留</t>
    <phoneticPr fontId="1"/>
  </si>
  <si>
    <t>心肺停止</t>
    <phoneticPr fontId="1"/>
  </si>
  <si>
    <t>心不全</t>
    <phoneticPr fontId="1"/>
  </si>
  <si>
    <t>不整脈</t>
    <phoneticPr fontId="1"/>
  </si>
  <si>
    <t>神経系障害</t>
    <phoneticPr fontId="1"/>
  </si>
  <si>
    <t>くも膜下出血</t>
    <phoneticPr fontId="1"/>
  </si>
  <si>
    <t>意識レベルの低下</t>
    <phoneticPr fontId="1"/>
  </si>
  <si>
    <t>意識変容状態</t>
    <phoneticPr fontId="1"/>
  </si>
  <si>
    <t>筋萎縮性側索硬化症</t>
    <phoneticPr fontId="1"/>
  </si>
  <si>
    <t>視床出血</t>
    <phoneticPr fontId="1"/>
  </si>
  <si>
    <t>小脳梗塞</t>
    <phoneticPr fontId="1"/>
  </si>
  <si>
    <t>小脳出血</t>
    <phoneticPr fontId="1"/>
  </si>
  <si>
    <t>大脳静脈洞血栓症</t>
    <phoneticPr fontId="1"/>
  </si>
  <si>
    <t>大脳動脈塞栓症</t>
    <phoneticPr fontId="1"/>
  </si>
  <si>
    <t>低酸素性虚血性脳症</t>
    <phoneticPr fontId="1"/>
  </si>
  <si>
    <t>脳幹梗塞</t>
    <phoneticPr fontId="1"/>
  </si>
  <si>
    <t>脳幹出血</t>
    <phoneticPr fontId="1"/>
  </si>
  <si>
    <t>脳梗塞</t>
    <phoneticPr fontId="1"/>
  </si>
  <si>
    <t>脳室穿破</t>
    <phoneticPr fontId="1"/>
  </si>
  <si>
    <t>脳出血</t>
    <phoneticPr fontId="1"/>
  </si>
  <si>
    <t>腎および尿路障害</t>
    <phoneticPr fontId="1"/>
  </si>
  <si>
    <t>腎不全</t>
    <phoneticPr fontId="1"/>
  </si>
  <si>
    <t>慢性腎臓病</t>
    <phoneticPr fontId="1"/>
  </si>
  <si>
    <t>精神障害</t>
    <phoneticPr fontId="1"/>
  </si>
  <si>
    <t>代謝および栄養障害</t>
    <phoneticPr fontId="1"/>
  </si>
  <si>
    <t>アシドーシス</t>
    <phoneticPr fontId="1"/>
  </si>
  <si>
    <t>マラスムス</t>
    <phoneticPr fontId="1"/>
  </si>
  <si>
    <t>高ナトリウム血症</t>
    <phoneticPr fontId="1"/>
  </si>
  <si>
    <t>脱水</t>
    <phoneticPr fontId="1"/>
  </si>
  <si>
    <t>不明</t>
    <phoneticPr fontId="1"/>
  </si>
  <si>
    <t>免疫系障害</t>
    <phoneticPr fontId="1"/>
  </si>
  <si>
    <t>アナフィラキシーショック</t>
    <phoneticPr fontId="1"/>
  </si>
  <si>
    <t>アナフィラキシー反応</t>
    <phoneticPr fontId="1"/>
  </si>
  <si>
    <t>臨床検査</t>
    <phoneticPr fontId="1"/>
  </si>
  <si>
    <t>血圧上昇</t>
    <phoneticPr fontId="1"/>
  </si>
  <si>
    <t>血圧低下</t>
    <phoneticPr fontId="1"/>
  </si>
  <si>
    <t>呼吸器、胸郭および縦隔障害</t>
    <phoneticPr fontId="1"/>
  </si>
  <si>
    <t>【別紙2】</t>
    <phoneticPr fontId="1"/>
  </si>
  <si>
    <t>注2：同一症例に複数の死因等の記載がある場合はいずれも計上しているため、件数の総数と症例数は一致しない。</t>
    <phoneticPr fontId="1"/>
  </si>
  <si>
    <t>腸管虚血</t>
    <phoneticPr fontId="1"/>
  </si>
  <si>
    <t>閉鎖孔ヘルニア</t>
    <phoneticPr fontId="1"/>
  </si>
  <si>
    <t>ブドウ球菌性菌血症</t>
    <phoneticPr fontId="1"/>
  </si>
  <si>
    <t>急性腎盂腎炎</t>
    <phoneticPr fontId="1"/>
  </si>
  <si>
    <t>細菌性肺炎</t>
    <phoneticPr fontId="1"/>
  </si>
  <si>
    <t>肺炎</t>
    <phoneticPr fontId="1"/>
  </si>
  <si>
    <t>肝胆道系障害</t>
    <phoneticPr fontId="1"/>
  </si>
  <si>
    <t>胆管炎</t>
    <phoneticPr fontId="1"/>
  </si>
  <si>
    <t>血小板減少性紫斑病</t>
  </si>
  <si>
    <t xml:space="preserve">播種性血管内凝固 </t>
    <phoneticPr fontId="1"/>
  </si>
  <si>
    <t>出血性貧血</t>
    <phoneticPr fontId="1"/>
  </si>
  <si>
    <t>血栓症</t>
    <phoneticPr fontId="1"/>
  </si>
  <si>
    <t>塞栓症</t>
    <phoneticPr fontId="1"/>
  </si>
  <si>
    <t>四肢静脈血栓症</t>
    <phoneticPr fontId="1"/>
  </si>
  <si>
    <t>過敏性肺臓炎</t>
    <phoneticPr fontId="1"/>
  </si>
  <si>
    <t xml:space="preserve">気胸 </t>
    <phoneticPr fontId="1"/>
  </si>
  <si>
    <t>肺水腫</t>
    <phoneticPr fontId="1"/>
  </si>
  <si>
    <t>慢性閉塞性肺疾患</t>
    <phoneticPr fontId="1"/>
  </si>
  <si>
    <t>脳ヘルニア</t>
    <phoneticPr fontId="1"/>
  </si>
  <si>
    <t>急性冠動脈症候群</t>
    <phoneticPr fontId="1"/>
  </si>
  <si>
    <t>慢性心不全</t>
    <phoneticPr fontId="1"/>
  </si>
  <si>
    <t>出血性脳梗塞</t>
    <phoneticPr fontId="1"/>
  </si>
  <si>
    <t>脳血管発作</t>
    <phoneticPr fontId="1"/>
  </si>
  <si>
    <t>良性、悪性および詳細不明の新生物（嚢胞およびポリープを含</t>
    <phoneticPr fontId="1"/>
  </si>
  <si>
    <t>胃癌</t>
    <phoneticPr fontId="1"/>
  </si>
  <si>
    <t xml:space="preserve"> 年齢不詳集計</t>
    <rPh sb="1" eb="5">
      <t>ネンレイフショウ</t>
    </rPh>
    <phoneticPr fontId="1"/>
  </si>
  <si>
    <t>不明</t>
    <rPh sb="0" eb="2">
      <t>フメイ</t>
    </rPh>
    <phoneticPr fontId="1"/>
  </si>
  <si>
    <t>上部消化管出血</t>
    <phoneticPr fontId="1"/>
  </si>
  <si>
    <t>低酸素血症</t>
    <phoneticPr fontId="1"/>
  </si>
  <si>
    <t>糖尿病性昏睡</t>
    <phoneticPr fontId="1"/>
  </si>
  <si>
    <t>胃腸出血</t>
    <rPh sb="2" eb="4">
      <t>シュッケツ</t>
    </rPh>
    <phoneticPr fontId="1"/>
  </si>
  <si>
    <t>イレウス</t>
    <phoneticPr fontId="1"/>
  </si>
  <si>
    <t>虚血性大腸炎</t>
    <rPh sb="0" eb="2">
      <t>キョケツ</t>
    </rPh>
    <phoneticPr fontId="1"/>
  </si>
  <si>
    <t>出血性十二指腸潰瘍</t>
    <phoneticPr fontId="1"/>
  </si>
  <si>
    <t>小腸閉塞</t>
    <phoneticPr fontId="1"/>
  </si>
  <si>
    <t>腸閉塞</t>
    <phoneticPr fontId="1"/>
  </si>
  <si>
    <t xml:space="preserve">ＣＯＶＩＤ－１９肺炎 </t>
    <phoneticPr fontId="1"/>
  </si>
  <si>
    <t>ウイルス性心筋炎</t>
    <phoneticPr fontId="1"/>
  </si>
  <si>
    <t>ブドウ球菌性肺炎</t>
    <rPh sb="6" eb="8">
      <t>ハイエン</t>
    </rPh>
    <phoneticPr fontId="1"/>
  </si>
  <si>
    <t>異型肺炎</t>
    <phoneticPr fontId="1"/>
  </si>
  <si>
    <t>急性Ｂ型肝炎</t>
    <phoneticPr fontId="1"/>
  </si>
  <si>
    <t>細菌性敗血症</t>
    <phoneticPr fontId="1"/>
  </si>
  <si>
    <t>心内膜炎</t>
    <phoneticPr fontId="1"/>
  </si>
  <si>
    <t>腎盂腎炎</t>
    <phoneticPr fontId="1"/>
  </si>
  <si>
    <t>脊髄炎</t>
    <phoneticPr fontId="1"/>
  </si>
  <si>
    <t>腹膜炎</t>
    <phoneticPr fontId="1"/>
  </si>
  <si>
    <t>蜂巣炎</t>
    <phoneticPr fontId="1"/>
  </si>
  <si>
    <t>肝機能異常</t>
    <phoneticPr fontId="1"/>
  </si>
  <si>
    <t>急性肝炎</t>
    <phoneticPr fontId="1"/>
  </si>
  <si>
    <t>汎血球減少症</t>
    <phoneticPr fontId="1"/>
  </si>
  <si>
    <t>免疫性血小板減少症</t>
    <phoneticPr fontId="1"/>
  </si>
  <si>
    <t>溶血性尿毒症症候群</t>
    <phoneticPr fontId="1"/>
  </si>
  <si>
    <t>ショック</t>
    <phoneticPr fontId="1"/>
  </si>
  <si>
    <t xml:space="preserve">出血性ショック </t>
    <phoneticPr fontId="1"/>
  </si>
  <si>
    <t>動脈閉塞性疾患</t>
    <phoneticPr fontId="1"/>
  </si>
  <si>
    <t>急性呼吸窮迫症候群</t>
    <phoneticPr fontId="1"/>
  </si>
  <si>
    <t>血胸</t>
    <phoneticPr fontId="1"/>
  </si>
  <si>
    <t>肺気腫</t>
    <phoneticPr fontId="1"/>
  </si>
  <si>
    <t>肺出血</t>
    <phoneticPr fontId="1"/>
  </si>
  <si>
    <t>痰貯留</t>
    <phoneticPr fontId="1"/>
  </si>
  <si>
    <t>外傷性血胸</t>
    <phoneticPr fontId="1"/>
  </si>
  <si>
    <t>硬膜下出血</t>
    <rPh sb="3" eb="5">
      <t>シュッケツ</t>
    </rPh>
    <phoneticPr fontId="1"/>
  </si>
  <si>
    <t>転倒</t>
    <phoneticPr fontId="1"/>
  </si>
  <si>
    <t>うっ血性心筋症</t>
    <phoneticPr fontId="1"/>
  </si>
  <si>
    <t>冠動脈硬化症</t>
    <phoneticPr fontId="1"/>
  </si>
  <si>
    <t>心機能障害</t>
    <phoneticPr fontId="1"/>
  </si>
  <si>
    <t>心血管障害</t>
    <phoneticPr fontId="1"/>
  </si>
  <si>
    <t>心室性頻脈</t>
    <phoneticPr fontId="1"/>
  </si>
  <si>
    <t>心室性不整脈</t>
    <phoneticPr fontId="1"/>
  </si>
  <si>
    <t xml:space="preserve">心膜炎 </t>
    <phoneticPr fontId="1"/>
  </si>
  <si>
    <t>僧帽弁閉鎖不全症</t>
    <phoneticPr fontId="1"/>
  </si>
  <si>
    <t>大動脈弁狭窄</t>
    <phoneticPr fontId="1"/>
  </si>
  <si>
    <t>ギラン・バレー症候群</t>
    <phoneticPr fontId="1"/>
  </si>
  <si>
    <t>強直性間代性痙攣</t>
    <phoneticPr fontId="1"/>
  </si>
  <si>
    <t>重症筋無力症</t>
    <phoneticPr fontId="1"/>
  </si>
  <si>
    <t>塞栓性脳梗塞</t>
    <phoneticPr fontId="1"/>
  </si>
  <si>
    <t>水頭症</t>
    <phoneticPr fontId="1"/>
  </si>
  <si>
    <t>頭蓋内出血</t>
    <phoneticPr fontId="1"/>
  </si>
  <si>
    <t>脳底動脈血栓症</t>
    <phoneticPr fontId="1"/>
  </si>
  <si>
    <t>腎機能障害</t>
    <phoneticPr fontId="1"/>
  </si>
  <si>
    <t>高カリウム血症</t>
    <phoneticPr fontId="1"/>
  </si>
  <si>
    <t>高血糖性高浸透圧性非ケトン性症候群</t>
    <phoneticPr fontId="1"/>
  </si>
  <si>
    <t>血球貪食性リンパ組織球症</t>
    <phoneticPr fontId="1"/>
  </si>
  <si>
    <t xml:space="preserve">急性リンパ性白血病 </t>
    <phoneticPr fontId="1"/>
  </si>
  <si>
    <t>白血病</t>
    <phoneticPr fontId="1"/>
  </si>
  <si>
    <t>骨髄異形成症候群</t>
    <phoneticPr fontId="1"/>
  </si>
  <si>
    <t>卵巣癌</t>
    <phoneticPr fontId="1"/>
  </si>
  <si>
    <t>※本頁で列挙している症状名等は、死因として確定されていないものも含め報告書に記載のあった死因と関連する可能性のある全ての症状名を計上しているものであり、当該症状等が原因で死亡したことを示すものではない。</t>
    <phoneticPr fontId="1"/>
  </si>
  <si>
    <t>吐血</t>
    <rPh sb="0" eb="2">
      <t>トケツ</t>
    </rPh>
    <phoneticPr fontId="1"/>
  </si>
  <si>
    <t>麻痺性イレウス</t>
    <rPh sb="0" eb="3">
      <t>マヒセイ</t>
    </rPh>
    <phoneticPr fontId="1"/>
  </si>
  <si>
    <t>重症熱性血小板減少症候群</t>
    <rPh sb="11" eb="12">
      <t>グン</t>
    </rPh>
    <phoneticPr fontId="1"/>
  </si>
  <si>
    <t>筋骨格系および結合組織障害</t>
    <phoneticPr fontId="1"/>
  </si>
  <si>
    <t>抗合成酵素症候群</t>
    <rPh sb="7" eb="8">
      <t>グン</t>
    </rPh>
    <phoneticPr fontId="1"/>
  </si>
  <si>
    <t>びまん性肺胞障害</t>
    <rPh sb="7" eb="8">
      <t>ガイ</t>
    </rPh>
    <phoneticPr fontId="1"/>
  </si>
  <si>
    <t>肺うっ血</t>
    <rPh sb="0" eb="1">
      <t>ハイ</t>
    </rPh>
    <rPh sb="3" eb="4">
      <t>ケツ</t>
    </rPh>
    <phoneticPr fontId="1"/>
  </si>
  <si>
    <t>高血圧性心疾患</t>
    <phoneticPr fontId="1"/>
  </si>
  <si>
    <t>第二度房室ブロック</t>
    <phoneticPr fontId="1"/>
  </si>
  <si>
    <t>血栓性脳梗塞</t>
    <rPh sb="3" eb="6">
      <t>ノウコウソク</t>
    </rPh>
    <phoneticPr fontId="1"/>
  </si>
  <si>
    <t>先天性、家族性および遺伝性障害</t>
    <rPh sb="14" eb="15">
      <t>ガイ</t>
    </rPh>
    <phoneticPr fontId="1"/>
  </si>
  <si>
    <t>筋強直性ジストロフィー</t>
    <phoneticPr fontId="1"/>
  </si>
  <si>
    <t>下痢</t>
    <rPh sb="0" eb="2">
      <t>ゲリ</t>
    </rPh>
    <phoneticPr fontId="1"/>
  </si>
  <si>
    <t>高体温症</t>
    <rPh sb="0" eb="1">
      <t>コウ</t>
    </rPh>
    <rPh sb="1" eb="3">
      <t>タイオン</t>
    </rPh>
    <rPh sb="3" eb="4">
      <t>ショウ</t>
    </rPh>
    <phoneticPr fontId="1"/>
  </si>
  <si>
    <t>エルドトキシンショック</t>
    <phoneticPr fontId="1"/>
  </si>
  <si>
    <t>サルモネラ症</t>
    <rPh sb="5" eb="6">
      <t>ショウ</t>
    </rPh>
    <phoneticPr fontId="1"/>
  </si>
  <si>
    <t>胆嚢炎</t>
    <phoneticPr fontId="1"/>
  </si>
  <si>
    <t>肝障害</t>
    <rPh sb="0" eb="3">
      <t>カンショウガイ</t>
    </rPh>
    <phoneticPr fontId="1"/>
  </si>
  <si>
    <t>肝不全</t>
    <rPh sb="0" eb="3">
      <t>カンフゼン</t>
    </rPh>
    <phoneticPr fontId="1"/>
  </si>
  <si>
    <t>急性胆管炎</t>
    <rPh sb="0" eb="2">
      <t>キュウセイ</t>
    </rPh>
    <rPh sb="2" eb="5">
      <t>タンカンエン</t>
    </rPh>
    <phoneticPr fontId="1"/>
  </si>
  <si>
    <t>血小板減少症を伴う血栓症</t>
    <rPh sb="5" eb="6">
      <t>ショウ</t>
    </rPh>
    <rPh sb="7" eb="8">
      <t>トモナ</t>
    </rPh>
    <rPh sb="9" eb="12">
      <t>ケッセンショウ</t>
    </rPh>
    <phoneticPr fontId="1"/>
  </si>
  <si>
    <t>鎖骨下静脈血栓症</t>
    <rPh sb="0" eb="2">
      <t>サコツ</t>
    </rPh>
    <rPh sb="2" eb="3">
      <t>シタ</t>
    </rPh>
    <rPh sb="3" eb="5">
      <t>ジョウミャク</t>
    </rPh>
    <rPh sb="5" eb="8">
      <t>ケッセンショウ</t>
    </rPh>
    <phoneticPr fontId="1"/>
  </si>
  <si>
    <t>大動脈解離破裂</t>
    <rPh sb="3" eb="5">
      <t>カイリ</t>
    </rPh>
    <phoneticPr fontId="1"/>
  </si>
  <si>
    <t>大動脈狭窄</t>
    <rPh sb="3" eb="5">
      <t>キョウサク</t>
    </rPh>
    <phoneticPr fontId="1"/>
  </si>
  <si>
    <t>末梢動脈閉塞</t>
  </si>
  <si>
    <t>腋窩静脈血栓症</t>
    <rPh sb="0" eb="2">
      <t>エキカ</t>
    </rPh>
    <rPh sb="2" eb="4">
      <t>ジョウミャク</t>
    </rPh>
    <rPh sb="4" eb="7">
      <t>ケッセンショウ</t>
    </rPh>
    <phoneticPr fontId="1"/>
  </si>
  <si>
    <t>胸水</t>
    <rPh sb="0" eb="1">
      <t>ムネ</t>
    </rPh>
    <rPh sb="1" eb="2">
      <t>ミズ</t>
    </rPh>
    <phoneticPr fontId="1"/>
  </si>
  <si>
    <t>心肺不全</t>
    <rPh sb="2" eb="4">
      <t>フゼン</t>
    </rPh>
    <phoneticPr fontId="1"/>
  </si>
  <si>
    <t>急性散在性脳脊髄炎</t>
    <rPh sb="0" eb="2">
      <t>キュウセイ</t>
    </rPh>
    <rPh sb="2" eb="5">
      <t>サンザイセイ</t>
    </rPh>
    <rPh sb="5" eb="9">
      <t>ノウセキズイエン</t>
    </rPh>
    <phoneticPr fontId="1"/>
  </si>
  <si>
    <t xml:space="preserve">破裂性脳動脈瘤 </t>
  </si>
  <si>
    <t>椎骨動脈乖離</t>
    <rPh sb="0" eb="2">
      <t>ツイコツ</t>
    </rPh>
    <rPh sb="2" eb="4">
      <t>ドウミャク</t>
    </rPh>
    <rPh sb="4" eb="6">
      <t>カイリ</t>
    </rPh>
    <phoneticPr fontId="1"/>
  </si>
  <si>
    <t>自殺既遂</t>
  </si>
  <si>
    <t>うつ病</t>
    <rPh sb="2" eb="3">
      <t>ビョウ</t>
    </rPh>
    <phoneticPr fontId="1"/>
  </si>
  <si>
    <t xml:space="preserve">急性骨髄性白血病 </t>
    <rPh sb="2" eb="4">
      <t>コツズイ</t>
    </rPh>
    <phoneticPr fontId="1"/>
  </si>
  <si>
    <t>急性白血病</t>
    <rPh sb="0" eb="5">
      <t>キュウセイハッケツビョウ</t>
    </rPh>
    <phoneticPr fontId="1"/>
  </si>
  <si>
    <t>注3：「死因等」の記載は副反応疑い報告書の記載（接種の状況、症状の概要、報告者意見）を総合的に考慮の上、記載。資料１－１－２や資料１－２－２の「症状名（PT)」とは異なることがある。</t>
    <phoneticPr fontId="1"/>
  </si>
  <si>
    <t>腸の軸捻転</t>
  </si>
  <si>
    <t>限局性腹膜炎</t>
    <rPh sb="5" eb="6">
      <t>エン</t>
    </rPh>
    <phoneticPr fontId="1"/>
  </si>
  <si>
    <t>膿瘍</t>
    <rPh sb="0" eb="2">
      <t>ノウヨウ</t>
    </rPh>
    <phoneticPr fontId="1"/>
  </si>
  <si>
    <t>感染</t>
    <rPh sb="0" eb="2">
      <t>カンセン</t>
    </rPh>
    <phoneticPr fontId="1"/>
  </si>
  <si>
    <t>気縦隔症</t>
    <rPh sb="3" eb="4">
      <t>ショウ</t>
    </rPh>
    <phoneticPr fontId="1"/>
  </si>
  <si>
    <t>肺胞出血</t>
    <rPh sb="3" eb="4">
      <t>チ</t>
    </rPh>
    <phoneticPr fontId="1"/>
  </si>
  <si>
    <t>冠動脈疾患</t>
    <rPh sb="3" eb="5">
      <t>シッカン</t>
    </rPh>
    <phoneticPr fontId="1"/>
  </si>
  <si>
    <t>悪性症候群</t>
    <rPh sb="0" eb="5">
      <t>アクセイショウコウグン</t>
    </rPh>
    <phoneticPr fontId="1"/>
  </si>
  <si>
    <t>自己免疫性脳炎</t>
    <rPh sb="5" eb="7">
      <t>ノウエン</t>
    </rPh>
    <phoneticPr fontId="1"/>
  </si>
  <si>
    <t>脳圧迫</t>
    <rPh sb="0" eb="3">
      <t>ノウアッパク</t>
    </rPh>
    <phoneticPr fontId="1"/>
  </si>
  <si>
    <t>低蛋白血症</t>
  </si>
  <si>
    <t>乳酸アシドーシス</t>
    <rPh sb="0" eb="2">
      <t>ニュウサン</t>
    </rPh>
    <phoneticPr fontId="1"/>
  </si>
  <si>
    <t>小細胞肺癌</t>
    <rPh sb="4" eb="5">
      <t>ガン</t>
    </rPh>
    <phoneticPr fontId="1"/>
  </si>
  <si>
    <t>血小板数減少</t>
  </si>
  <si>
    <t>血小板数増加</t>
    <rPh sb="4" eb="6">
      <t>ゾウカ</t>
    </rPh>
    <phoneticPr fontId="1"/>
  </si>
  <si>
    <t>胸膜炎</t>
    <rPh sb="0" eb="1">
      <t>ムネ</t>
    </rPh>
    <rPh sb="1" eb="2">
      <t>マク</t>
    </rPh>
    <rPh sb="2" eb="3">
      <t>エン</t>
    </rPh>
    <phoneticPr fontId="1"/>
  </si>
  <si>
    <t>ストレス心筋症</t>
    <phoneticPr fontId="1"/>
  </si>
  <si>
    <t>頭蓋内動脈瘤</t>
    <rPh sb="5" eb="6">
      <t>リュウ</t>
    </rPh>
    <phoneticPr fontId="1"/>
  </si>
  <si>
    <t>脳虚血</t>
    <rPh sb="1" eb="3">
      <t>キョケツ</t>
    </rPh>
    <phoneticPr fontId="1"/>
  </si>
  <si>
    <t>脳室内出血</t>
    <rPh sb="0" eb="3">
      <t>ノウシツナイ</t>
    </rPh>
    <rPh sb="3" eb="5">
      <t>シュッケツ</t>
    </rPh>
    <phoneticPr fontId="1"/>
  </si>
  <si>
    <t>多臓器障害</t>
    <rPh sb="0" eb="5">
      <t>タゾウキショウガイ</t>
    </rPh>
    <phoneticPr fontId="1"/>
  </si>
  <si>
    <t>ヘルペス性髄膜脳炎</t>
    <phoneticPr fontId="1"/>
  </si>
  <si>
    <t>再生不良性貧血</t>
    <rPh sb="0" eb="7">
      <t>サイセイフリョウセイヒンケツ</t>
    </rPh>
    <phoneticPr fontId="1"/>
  </si>
  <si>
    <t>ブルガダ症候</t>
    <phoneticPr fontId="1"/>
  </si>
  <si>
    <t>心嚢内出血</t>
    <rPh sb="2" eb="5">
      <t>ナイシュッケツ</t>
    </rPh>
    <phoneticPr fontId="1"/>
  </si>
  <si>
    <t>頚動脈閉塞</t>
  </si>
  <si>
    <t>脳血栓症</t>
    <rPh sb="0" eb="1">
      <t>ノウ</t>
    </rPh>
    <rPh sb="1" eb="4">
      <t>ケッセンショウ</t>
    </rPh>
    <phoneticPr fontId="1"/>
  </si>
  <si>
    <t>遠隔転移を伴う脳悪性腫瘍</t>
    <rPh sb="10" eb="12">
      <t>シュヨウ</t>
    </rPh>
    <phoneticPr fontId="1"/>
  </si>
  <si>
    <t>腎癌</t>
    <rPh sb="0" eb="2">
      <t>ジンガン</t>
    </rPh>
    <phoneticPr fontId="1"/>
  </si>
  <si>
    <t>膵癌</t>
    <rPh sb="0" eb="2">
      <t>スイガン</t>
    </rPh>
    <phoneticPr fontId="1"/>
  </si>
  <si>
    <t>遠隔転移を伴う肝癌</t>
    <rPh sb="7" eb="9">
      <t>カンガン</t>
    </rPh>
    <phoneticPr fontId="1"/>
  </si>
  <si>
    <t>胃腸障害</t>
  </si>
  <si>
    <t>注4：報告書における死因等の記載が基礎疾患の増悪等とされているものについては、本資料においては、7/21以降「対応するMedDRA PT」は基礎疾患等の名称ではなく、「状態悪化」として整理している</t>
    <phoneticPr fontId="1"/>
  </si>
  <si>
    <t>メレナ</t>
    <phoneticPr fontId="1"/>
  </si>
  <si>
    <t>血便排泄</t>
    <rPh sb="0" eb="4">
      <t>ケツベンハイセツ</t>
    </rPh>
    <phoneticPr fontId="1"/>
  </si>
  <si>
    <t>リンパ球浸潤</t>
  </si>
  <si>
    <t>高血圧緊急症</t>
  </si>
  <si>
    <t>溺水</t>
  </si>
  <si>
    <t>コーニス症候群</t>
    <phoneticPr fontId="1"/>
  </si>
  <si>
    <t>ブルガダ症候群</t>
    <rPh sb="6" eb="7">
      <t>グン</t>
    </rPh>
    <phoneticPr fontId="1"/>
  </si>
  <si>
    <t>冠動脈狭窄</t>
  </si>
  <si>
    <t>大脳委縮</t>
    <rPh sb="0" eb="4">
      <t>ダイノウイシュク</t>
    </rPh>
    <phoneticPr fontId="1"/>
  </si>
  <si>
    <t>不整脈原性右室異形成症</t>
  </si>
  <si>
    <t>血小板減少症</t>
  </si>
  <si>
    <t>コーニス症候群</t>
  </si>
  <si>
    <t>大脳萎縮</t>
  </si>
  <si>
    <t>注4：報告書における死因等の記載が基礎疾患の増悪等とされているものについては、本資料においては、7/21以降「対応するMedDRA PT」は基礎疾患等の名称ではなく、「状態悪化」として整理している。</t>
    <phoneticPr fontId="1"/>
  </si>
  <si>
    <t>肝閉塞</t>
    <rPh sb="0" eb="1">
      <t>キモ</t>
    </rPh>
    <rPh sb="1" eb="3">
      <t>ヘイソク</t>
    </rPh>
    <phoneticPr fontId="1"/>
  </si>
  <si>
    <t>血栓性微小血管症</t>
  </si>
  <si>
    <t>血管炎</t>
  </si>
  <si>
    <t>動脈解離</t>
  </si>
  <si>
    <t>痙攣発作</t>
    <rPh sb="0" eb="4">
      <t>ケイレンホッサ</t>
    </rPh>
    <phoneticPr fontId="1"/>
  </si>
  <si>
    <t>肥大型心筋症</t>
    <phoneticPr fontId="1"/>
  </si>
  <si>
    <t>注6：1件の副反応疑い報告書において、異なる接種回の副反応疑い事例が同時に報告されている場合は、当該報告書における最大接種回数を、当該報告の「接種回数」として記載･集計している。「接種回数総計」は、接種回数が不明なものを含む。</t>
    <phoneticPr fontId="1"/>
  </si>
  <si>
    <t>注5：「血小板減少症を伴う血栓症」が死因として疑われると報告された事例については、「対応するMedDRA PT」には、令和3年10月22日までは、血小板減少に係る症状と血栓症に係る症状の両方を併記。10月22日以降は「血小板減少症
を伴う血栓症」と表記。10月22日までに報告された症例においても、10月22日以降の追加報告の際に、死因を「血小板減少症を伴う血栓症」に更新、又は死因に「血小板減少症を伴う血栓症」を追加している。</t>
    <phoneticPr fontId="1"/>
  </si>
  <si>
    <t>突然死</t>
    <rPh sb="0" eb="3">
      <t>トツゼンシ</t>
    </rPh>
    <phoneticPr fontId="1"/>
  </si>
  <si>
    <t>閉塞</t>
    <phoneticPr fontId="1"/>
  </si>
  <si>
    <t>劇症型溶血性レンサ球菌感染症</t>
    <phoneticPr fontId="1"/>
  </si>
  <si>
    <t>細菌感染</t>
  </si>
  <si>
    <t>脳炎</t>
  </si>
  <si>
    <t>溶血性貧血</t>
  </si>
  <si>
    <t>脾臓梗塞</t>
  </si>
  <si>
    <t>脾臓梗塞</t>
    <rPh sb="0" eb="2">
      <t>ヒゾウ</t>
    </rPh>
    <rPh sb="2" eb="4">
      <t>コウソク</t>
    </rPh>
    <phoneticPr fontId="1"/>
  </si>
  <si>
    <t>ショック症状</t>
  </si>
  <si>
    <t>毛細血管漏出症候群</t>
  </si>
  <si>
    <t>肺障害</t>
    <phoneticPr fontId="1"/>
  </si>
  <si>
    <t>各種物質毒性</t>
    <phoneticPr fontId="1"/>
  </si>
  <si>
    <t>意識消失</t>
    <rPh sb="2" eb="4">
      <t>ショウシツ</t>
    </rPh>
    <phoneticPr fontId="1"/>
  </si>
  <si>
    <t>脳症</t>
    <rPh sb="0" eb="2">
      <t>ノウショウ</t>
    </rPh>
    <phoneticPr fontId="1"/>
  </si>
  <si>
    <t>脳浮腫</t>
    <rPh sb="0" eb="3">
      <t>ノウフシュ</t>
    </rPh>
    <phoneticPr fontId="1"/>
  </si>
  <si>
    <t>急性腎障害</t>
  </si>
  <si>
    <t>急性進行性糸球体腎炎</t>
    <phoneticPr fontId="1"/>
  </si>
  <si>
    <t>第XIII因子欠乏症</t>
  </si>
  <si>
    <t>抗好中球細胞質抗体陽性血管炎</t>
  </si>
  <si>
    <t>免疫介在性副作用</t>
  </si>
  <si>
    <t>抗アクアポリン4抗体陽性</t>
  </si>
  <si>
    <t>細胞診異常</t>
  </si>
  <si>
    <t>脳炎</t>
    <rPh sb="0" eb="2">
      <t>ノウエン</t>
    </rPh>
    <phoneticPr fontId="1"/>
  </si>
  <si>
    <t>肝梗塞</t>
    <rPh sb="0" eb="3">
      <t>カンコウソク</t>
    </rPh>
    <phoneticPr fontId="1"/>
  </si>
  <si>
    <t>溶血性尿毒症症候群</t>
  </si>
  <si>
    <t>動脈解離</t>
    <phoneticPr fontId="1"/>
  </si>
  <si>
    <t>肺障害</t>
    <rPh sb="1" eb="3">
      <t>ショウガイ</t>
    </rPh>
    <phoneticPr fontId="1"/>
  </si>
  <si>
    <t>脳出血</t>
    <rPh sb="0" eb="3">
      <t>ノウシュッケツシュッケツ</t>
    </rPh>
    <phoneticPr fontId="1"/>
  </si>
  <si>
    <t>破裂性脳動脈瘤</t>
  </si>
  <si>
    <t>痙攣発作</t>
    <phoneticPr fontId="1"/>
  </si>
  <si>
    <t>肥大型心筋症</t>
  </si>
  <si>
    <t>吐き戻し</t>
  </si>
  <si>
    <t>外科および内科処置</t>
    <phoneticPr fontId="1"/>
  </si>
  <si>
    <t>心嚢ドレナージ</t>
    <phoneticPr fontId="1"/>
  </si>
  <si>
    <t>ウイルス性肺炎</t>
    <phoneticPr fontId="1"/>
  </si>
  <si>
    <t>慢性活動性エプスタイン・バーウイルス感染</t>
    <phoneticPr fontId="1"/>
  </si>
  <si>
    <t>肝出血</t>
    <rPh sb="0" eb="3">
      <t>カンショウガイ</t>
    </rPh>
    <phoneticPr fontId="1"/>
  </si>
  <si>
    <t>肝損傷</t>
    <phoneticPr fontId="1"/>
  </si>
  <si>
    <t>肝碑腫大</t>
    <phoneticPr fontId="1"/>
  </si>
  <si>
    <t>横紋筋融解症</t>
    <rPh sb="0" eb="6">
      <t>グン</t>
    </rPh>
    <phoneticPr fontId="1"/>
  </si>
  <si>
    <t>腋窩静脈血栓症</t>
  </si>
  <si>
    <t>頚静脈拡張</t>
    <rPh sb="0" eb="5">
      <t>ケイジョウミャクカクチョウエキカジョウミャクケッセンショウ</t>
    </rPh>
    <phoneticPr fontId="1"/>
  </si>
  <si>
    <t>肺高血圧症</t>
    <phoneticPr fontId="1"/>
  </si>
  <si>
    <t>労作性呼吸困難</t>
    <rPh sb="0" eb="3">
      <t>ロウサセイ</t>
    </rPh>
    <rPh sb="5" eb="7">
      <t>コンナン</t>
    </rPh>
    <phoneticPr fontId="1"/>
  </si>
  <si>
    <t>心筋線維症</t>
    <phoneticPr fontId="1"/>
  </si>
  <si>
    <t>心嚢内血栓</t>
    <rPh sb="2" eb="3">
      <t>ナイ</t>
    </rPh>
    <rPh sb="3" eb="5">
      <t>ケッセン</t>
    </rPh>
    <phoneticPr fontId="1"/>
  </si>
  <si>
    <t>左室不全</t>
    <phoneticPr fontId="1"/>
  </si>
  <si>
    <t>虚血性心筋症患</t>
    <phoneticPr fontId="1"/>
  </si>
  <si>
    <t>塞栓性脳卒中</t>
    <rPh sb="4" eb="6">
      <t>ソッチュウ</t>
    </rPh>
    <phoneticPr fontId="1"/>
  </si>
  <si>
    <t>代謝性アシドーシス</t>
    <rPh sb="0" eb="3">
      <t>タイシャセイ</t>
    </rPh>
    <phoneticPr fontId="1"/>
  </si>
  <si>
    <t>糖尿病</t>
    <phoneticPr fontId="1"/>
  </si>
  <si>
    <t>低血糖</t>
    <rPh sb="0" eb="3">
      <t>テイケットウ</t>
    </rPh>
    <phoneticPr fontId="1"/>
  </si>
  <si>
    <t>皮膚および皮下組織障害</t>
    <phoneticPr fontId="1"/>
  </si>
  <si>
    <t>スティーヴンス・ジョンソン症候群</t>
    <phoneticPr fontId="1"/>
  </si>
  <si>
    <t>リンパ腫</t>
    <rPh sb="3" eb="4">
      <t>シュ</t>
    </rPh>
    <phoneticPr fontId="1"/>
  </si>
  <si>
    <t>細菌感染</t>
    <phoneticPr fontId="1"/>
  </si>
  <si>
    <t>蜂巣炎</t>
  </si>
  <si>
    <t>横紋筋融解症</t>
  </si>
  <si>
    <t>肝出血</t>
    <rPh sb="0" eb="1">
      <t>カン</t>
    </rPh>
    <rPh sb="1" eb="3">
      <t>シュッケツ</t>
    </rPh>
    <phoneticPr fontId="1"/>
  </si>
  <si>
    <t>肝損傷</t>
    <rPh sb="0" eb="1">
      <t>カン</t>
    </rPh>
    <rPh sb="1" eb="3">
      <t>ソンショウ</t>
    </rPh>
    <phoneticPr fontId="1"/>
  </si>
  <si>
    <t>肺高血圧症</t>
    <phoneticPr fontId="1"/>
  </si>
  <si>
    <t>労作性呼吸困難</t>
    <phoneticPr fontId="1"/>
  </si>
  <si>
    <t>虚血性心筋症</t>
    <rPh sb="0" eb="6">
      <t>シッカン</t>
    </rPh>
    <phoneticPr fontId="1"/>
  </si>
  <si>
    <t>心筋線維症</t>
    <phoneticPr fontId="1"/>
  </si>
  <si>
    <t>代謝性アシドーシス</t>
    <phoneticPr fontId="1"/>
  </si>
  <si>
    <t>低血糖</t>
    <rPh sb="0" eb="3">
      <t>テイケットウ</t>
    </rPh>
    <phoneticPr fontId="1"/>
  </si>
  <si>
    <t>吐き戻し</t>
    <phoneticPr fontId="1"/>
  </si>
  <si>
    <t>播種性血管内凝固</t>
    <phoneticPr fontId="1"/>
  </si>
  <si>
    <t>汎血球減少症</t>
    <rPh sb="0" eb="6">
      <t>トツゼンシ</t>
    </rPh>
    <phoneticPr fontId="1"/>
  </si>
  <si>
    <t>循環虚脱</t>
  </si>
  <si>
    <t>ショック</t>
    <phoneticPr fontId="1"/>
  </si>
  <si>
    <t>大動脈解離</t>
    <phoneticPr fontId="1"/>
  </si>
  <si>
    <t>大動脈解離破裂</t>
    <phoneticPr fontId="1"/>
  </si>
  <si>
    <t xml:space="preserve"> 頸静脈拡張</t>
    <phoneticPr fontId="1"/>
  </si>
  <si>
    <t>血胸</t>
  </si>
  <si>
    <t>呼吸不全</t>
  </si>
  <si>
    <t>誤嚥</t>
  </si>
  <si>
    <t>誤嚥性肺炎</t>
  </si>
  <si>
    <t>窒息</t>
  </si>
  <si>
    <t>肺水腫</t>
  </si>
  <si>
    <t>閉塞性気道障害</t>
  </si>
  <si>
    <t>肝胆道系障害</t>
    <phoneticPr fontId="1"/>
  </si>
  <si>
    <t>傷害、中毒および処置合併症</t>
    <phoneticPr fontId="1"/>
  </si>
  <si>
    <t>うっ血性心不全</t>
  </si>
  <si>
    <t>急性心筋梗塞</t>
  </si>
  <si>
    <t>急性心不全</t>
  </si>
  <si>
    <t>左室不全</t>
  </si>
  <si>
    <t>心筋炎</t>
  </si>
  <si>
    <t>心筋虚血</t>
  </si>
  <si>
    <t>心筋梗塞</t>
  </si>
  <si>
    <t>心筋症</t>
  </si>
  <si>
    <t>心嚢内血栓</t>
  </si>
  <si>
    <t>心嚢内出血</t>
  </si>
  <si>
    <t>僧帽弁閉鎖不全症</t>
  </si>
  <si>
    <t>不整脈</t>
  </si>
  <si>
    <t>意識変容状態</t>
  </si>
  <si>
    <t>頭蓋内動脈瘤</t>
  </si>
  <si>
    <t>脳血管発作</t>
  </si>
  <si>
    <t>脳梗塞</t>
  </si>
  <si>
    <t>良性、悪性および詳細不明の新生物（嚢胞およびポリープを含む)</t>
    <phoneticPr fontId="1"/>
  </si>
  <si>
    <t>急性骨髄性白血病</t>
  </si>
  <si>
    <t>腸管穿孔</t>
    <phoneticPr fontId="1"/>
  </si>
  <si>
    <t>腹腔動脈血栓</t>
    <phoneticPr fontId="1"/>
  </si>
  <si>
    <t>壊死</t>
    <phoneticPr fontId="1"/>
  </si>
  <si>
    <t>疼痛</t>
    <rPh sb="0" eb="2">
      <t>トウツウ</t>
    </rPh>
    <phoneticPr fontId="1"/>
  </si>
  <si>
    <t>全身性浮腫</t>
    <phoneticPr fontId="1"/>
  </si>
  <si>
    <t>後腹膜膿腫</t>
    <phoneticPr fontId="1"/>
  </si>
  <si>
    <t>肝機能異常</t>
  </si>
  <si>
    <t>うっ血性肝障害</t>
    <phoneticPr fontId="1"/>
  </si>
  <si>
    <t>黄疸</t>
    <rPh sb="0" eb="2">
      <t>オウダン</t>
    </rPh>
    <phoneticPr fontId="1"/>
  </si>
  <si>
    <t>出血性素因</t>
    <phoneticPr fontId="1"/>
  </si>
  <si>
    <t>壊死性血管炎</t>
    <rPh sb="3" eb="6">
      <t>ケッカンエン</t>
    </rPh>
    <phoneticPr fontId="1"/>
  </si>
  <si>
    <t>動脈硬化症</t>
    <rPh sb="2" eb="5">
      <t>コウカショウ</t>
    </rPh>
    <phoneticPr fontId="1"/>
  </si>
  <si>
    <t>内臓うっ血</t>
    <rPh sb="0" eb="2">
      <t>ナイゾウ</t>
    </rPh>
    <rPh sb="4" eb="5">
      <t>ケツ</t>
    </rPh>
    <phoneticPr fontId="1"/>
  </si>
  <si>
    <t>末梢血管塞栓症</t>
    <rPh sb="2" eb="4">
      <t>ケッカン</t>
    </rPh>
    <rPh sb="4" eb="7">
      <t>ソクセンショウ</t>
    </rPh>
    <phoneticPr fontId="1"/>
  </si>
  <si>
    <t>心筋壊死</t>
    <rPh sb="2" eb="4">
      <t>エシ</t>
    </rPh>
    <phoneticPr fontId="1"/>
  </si>
  <si>
    <t>心室性頻脈性不整脈</t>
    <rPh sb="5" eb="6">
      <t>セイ</t>
    </rPh>
    <rPh sb="6" eb="9">
      <t>フセイミャク</t>
    </rPh>
    <phoneticPr fontId="1"/>
  </si>
  <si>
    <t>心内膜下虚血</t>
    <rPh sb="0" eb="3">
      <t>シンナイマク</t>
    </rPh>
    <rPh sb="3" eb="4">
      <t>シタ</t>
    </rPh>
    <rPh sb="4" eb="6">
      <t>キョケツ</t>
    </rPh>
    <phoneticPr fontId="1"/>
  </si>
  <si>
    <t>線維性心内膜炎</t>
    <rPh sb="0" eb="3">
      <t>センイセイ</t>
    </rPh>
    <rPh sb="3" eb="7">
      <t>シンナイマクエン</t>
    </rPh>
    <phoneticPr fontId="1"/>
  </si>
  <si>
    <t>脳動脈炎</t>
    <rPh sb="0" eb="1">
      <t>ノウ</t>
    </rPh>
    <rPh sb="1" eb="3">
      <t>ドウミャク</t>
    </rPh>
    <rPh sb="3" eb="4">
      <t>エン</t>
    </rPh>
    <phoneticPr fontId="1"/>
  </si>
  <si>
    <t>腎梗塞</t>
    <rPh sb="1" eb="3">
      <t>コウソク</t>
    </rPh>
    <phoneticPr fontId="1"/>
  </si>
  <si>
    <t>腎腫大</t>
    <rPh sb="1" eb="3">
      <t>シュダイ</t>
    </rPh>
    <phoneticPr fontId="1"/>
  </si>
  <si>
    <t>腎出血</t>
    <rPh sb="1" eb="3">
      <t>シュッケツ</t>
    </rPh>
    <phoneticPr fontId="1"/>
  </si>
  <si>
    <t>第Ⅴ因子欠乏症</t>
    <phoneticPr fontId="1"/>
  </si>
  <si>
    <t>副脾</t>
    <phoneticPr fontId="1"/>
  </si>
  <si>
    <t xml:space="preserve">分泌障害 </t>
    <phoneticPr fontId="1"/>
  </si>
  <si>
    <t>下垂体梗塞</t>
    <phoneticPr fontId="1"/>
  </si>
  <si>
    <t>点状出血</t>
    <rPh sb="0" eb="4">
      <t>テンジョウシュッケツ</t>
    </rPh>
    <phoneticPr fontId="1"/>
  </si>
  <si>
    <t>うっ血性肝障害</t>
    <phoneticPr fontId="1"/>
  </si>
  <si>
    <t>黄疸</t>
    <phoneticPr fontId="1"/>
  </si>
  <si>
    <t>出血性素因</t>
    <rPh sb="3" eb="5">
      <t>ソイン</t>
    </rPh>
    <phoneticPr fontId="1"/>
  </si>
  <si>
    <t>壊死性血管炎</t>
    <rPh sb="0" eb="3">
      <t>エシセイ</t>
    </rPh>
    <phoneticPr fontId="1"/>
  </si>
  <si>
    <t>心筋壊死</t>
    <phoneticPr fontId="1"/>
  </si>
  <si>
    <t>線維性心内膜炎</t>
    <phoneticPr fontId="1"/>
  </si>
  <si>
    <t xml:space="preserve">脳動脈炎 </t>
    <phoneticPr fontId="1"/>
  </si>
  <si>
    <t>腎梗塞</t>
    <phoneticPr fontId="1"/>
  </si>
  <si>
    <t>腎腫大</t>
    <phoneticPr fontId="1"/>
  </si>
  <si>
    <t>内分泌障害</t>
    <phoneticPr fontId="1"/>
  </si>
  <si>
    <t>疼痛</t>
  </si>
  <si>
    <t>肝障害</t>
    <phoneticPr fontId="1"/>
  </si>
  <si>
    <t>血小板減少症を伴う血栓症</t>
  </si>
  <si>
    <t>動脈硬化症</t>
    <phoneticPr fontId="1"/>
  </si>
  <si>
    <t>急性呼吸不全</t>
  </si>
  <si>
    <t>気胸</t>
    <phoneticPr fontId="1"/>
  </si>
  <si>
    <t>急性呼吸窮迫症候群</t>
    <phoneticPr fontId="1"/>
  </si>
  <si>
    <t>胸水</t>
    <phoneticPr fontId="1"/>
  </si>
  <si>
    <t>肺塞栓症</t>
    <phoneticPr fontId="1"/>
  </si>
  <si>
    <t>肺障害</t>
    <phoneticPr fontId="1"/>
  </si>
  <si>
    <t>肺動脈血栓症</t>
    <phoneticPr fontId="1"/>
  </si>
  <si>
    <t>脳ヘルニア</t>
    <phoneticPr fontId="1"/>
  </si>
  <si>
    <t>心タンポナーデ</t>
    <phoneticPr fontId="1"/>
  </si>
  <si>
    <t>心内膜下虚血</t>
    <phoneticPr fontId="1"/>
  </si>
  <si>
    <t>心血管障害</t>
    <phoneticPr fontId="1"/>
  </si>
  <si>
    <t xml:space="preserve">心室細動 </t>
    <phoneticPr fontId="1"/>
  </si>
  <si>
    <t>心室性頻脈性不整脈</t>
    <phoneticPr fontId="1"/>
  </si>
  <si>
    <t>心障害</t>
    <phoneticPr fontId="1"/>
  </si>
  <si>
    <t>心不全</t>
    <phoneticPr fontId="1"/>
  </si>
  <si>
    <t>視床出血</t>
    <phoneticPr fontId="1"/>
  </si>
  <si>
    <t>脳出血</t>
  </si>
  <si>
    <t>痙攣発作</t>
  </si>
  <si>
    <t>腎機能障害</t>
    <phoneticPr fontId="1"/>
  </si>
  <si>
    <t>腎出血</t>
    <phoneticPr fontId="1"/>
  </si>
  <si>
    <t>アナフィラキシー反応</t>
    <phoneticPr fontId="1"/>
  </si>
  <si>
    <t>血球貪食性リンパ組織球症</t>
  </si>
  <si>
    <t>注3：「死因等」の記載は副反応疑い報告書の記載（接種の状況、症状の概要、報告者意見）を5総合的に考慮の上、記載。資料１－１－２や資料１－２－２の「症状名（PT)」とは異なることがある。</t>
    <phoneticPr fontId="1"/>
  </si>
  <si>
    <t>新型コロナワクチン（コミナティ筋注、ファイザー株式会社）接種後死亡事例 死因別集計表
※（令和3年2月17日から令和4年5月15日までの報告分）
（接種回数総計）</t>
    <phoneticPr fontId="1"/>
  </si>
  <si>
    <t>注1：5/15時点の報告内容に基づき集計。集計時点が別紙1(5/27)とは異なるため、追加報告の報告時期によっては、各症例の死因や年齢等について、別紙1とは異なることがある。</t>
    <phoneticPr fontId="1"/>
  </si>
  <si>
    <t>新型コロナワクチン（コミナティ筋注、ファイザー株式会社）接種後死亡事例 死因別集計表
※（令和3年2月17日から令和4年5月15日までの報告分）
（1回目接種）</t>
    <phoneticPr fontId="1"/>
  </si>
  <si>
    <t>新型コロナワクチン（コミナティ筋注、ファイザー株式会社）接種後死亡事例 死因別集計表
※（令和3年2月17日から令和4年5月15日までの報告分）
（2回目接種）</t>
    <phoneticPr fontId="1"/>
  </si>
  <si>
    <t>新型コロナワクチン（コミナティ筋注、ファイザー株式会社）接種後死亡事例 死因別集計表
※（令和3年2月17日から令和4年5月15日までの報告分）
（3回目接種）</t>
    <phoneticPr fontId="1"/>
  </si>
  <si>
    <t>マロリー・ワイス症候群</t>
  </si>
  <si>
    <t>消化管穿孔</t>
  </si>
  <si>
    <t>腹水</t>
  </si>
  <si>
    <t>浮腫</t>
  </si>
  <si>
    <t>クレブシエラ感染</t>
  </si>
  <si>
    <t>クレブシエラ菌性肺炎</t>
  </si>
  <si>
    <t>サイトメガロウイルス感染</t>
  </si>
  <si>
    <t>肝腫大</t>
  </si>
  <si>
    <t>スチル病</t>
  </si>
  <si>
    <t>凝血異常</t>
  </si>
  <si>
    <t>出血</t>
    <phoneticPr fontId="1"/>
  </si>
  <si>
    <t>低血圧</t>
    <phoneticPr fontId="1"/>
  </si>
  <si>
    <t>心房細動</t>
    <phoneticPr fontId="1"/>
  </si>
  <si>
    <t>頻脈</t>
    <phoneticPr fontId="1"/>
  </si>
  <si>
    <t>心室破裂</t>
    <phoneticPr fontId="1"/>
  </si>
  <si>
    <t>尿閉</t>
  </si>
  <si>
    <t>アルコール性ケトアシドーシス</t>
  </si>
  <si>
    <t>ヘノッホ・シェーンライン紫斑病</t>
  </si>
  <si>
    <t>キャッスルマン病</t>
  </si>
  <si>
    <t>骨髄線維症</t>
  </si>
  <si>
    <t>腹水</t>
    <rPh sb="0" eb="2">
      <t>フクスイ</t>
    </rPh>
    <phoneticPr fontId="1"/>
  </si>
  <si>
    <t>脾腫</t>
    <phoneticPr fontId="1"/>
  </si>
  <si>
    <t>嘔吐</t>
    <rPh sb="0" eb="2">
      <t>オウト</t>
    </rPh>
    <phoneticPr fontId="1"/>
  </si>
  <si>
    <t>肺炎</t>
    <rPh sb="0" eb="2">
      <t>ハイエン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</si>
</sst>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2"/>
      <color theme="1"/>
      <name val="HG丸ｺﾞｼｯｸM-PRO"/>
      <family val="3"/>
      <charset val="128"/>
    </font>
    <font>
      <sz val="11"/>
      <name val="游ゴシック"/>
      <family val="2"/>
      <charset val="128"/>
      <scheme val="minor"/>
    </font>
  </fonts>
  <fills count="7">
    <fill>
      <patternFill patternType="none"/>
    </fill>
    <fill>
      <patternFill patternType="gray125"/>
    </fill>
    <fill>
      <patternFill patternType="solid">
        <fgColor rgb="FFFFFF66"/>
        <bgColor indexed="64"/>
      </patternFill>
    </fill>
    <fill>
      <patternFill patternType="solid">
        <fgColor rgb="FFCCFF66"/>
        <bgColor indexed="64"/>
      </patternFill>
    </fill>
    <fill>
      <patternFill patternType="solid">
        <fgColor rgb="FF66FF66"/>
        <bgColor indexed="64"/>
      </patternFill>
    </fill>
    <fill>
      <patternFill patternType="solid">
        <fgColor rgb="FF33CC33"/>
        <bgColor indexed="64"/>
      </patternFill>
    </fill>
    <fill>
      <patternFill patternType="solid">
        <fgColor rgb="FFFFFF99"/>
        <bgColor indexed="64"/>
      </patternFill>
    </fill>
  </fills>
  <borders count="103">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right/>
      <top style="double">
        <color auto="1"/>
      </top>
      <bottom style="double">
        <color auto="1"/>
      </bottom>
      <diagonal/>
    </border>
    <border>
      <left style="thick">
        <color auto="1"/>
      </left>
      <right/>
      <top style="double">
        <color auto="1"/>
      </top>
      <bottom/>
      <diagonal/>
    </border>
    <border>
      <left style="thin">
        <color auto="1"/>
      </left>
      <right style="thick">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ck">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top style="thin">
        <color auto="1"/>
      </top>
      <bottom style="thin">
        <color auto="1"/>
      </bottom>
      <diagonal/>
    </border>
    <border>
      <left style="thin">
        <color auto="1"/>
      </left>
      <right/>
      <top style="thin">
        <color auto="1"/>
      </top>
      <bottom style="double">
        <color auto="1"/>
      </bottom>
      <diagonal/>
    </border>
    <border>
      <left style="thin">
        <color auto="1"/>
      </left>
      <right/>
      <top style="double">
        <color auto="1"/>
      </top>
      <bottom style="double">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style="double">
        <color auto="1"/>
      </top>
      <bottom style="double">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double">
        <color auto="1"/>
      </bottom>
      <diagonal/>
    </border>
    <border>
      <left style="medium">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ck">
        <color auto="1"/>
      </right>
      <top style="thin">
        <color auto="1"/>
      </top>
      <bottom/>
      <diagonal/>
    </border>
    <border>
      <left style="thick">
        <color auto="1"/>
      </left>
      <right style="double">
        <color auto="1"/>
      </right>
      <top/>
      <bottom style="double">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ck">
        <color auto="1"/>
      </left>
      <right style="double">
        <color auto="1"/>
      </right>
      <top/>
      <bottom/>
      <diagonal/>
    </border>
    <border>
      <left style="medium">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thick">
        <color auto="1"/>
      </right>
      <top/>
      <bottom/>
      <diagonal/>
    </border>
    <border>
      <left style="thick">
        <color auto="1"/>
      </left>
      <right style="double">
        <color auto="1"/>
      </right>
      <top/>
      <bottom style="thick">
        <color auto="1"/>
      </bottom>
      <diagonal/>
    </border>
    <border>
      <left/>
      <right/>
      <top/>
      <bottom style="thick">
        <color auto="1"/>
      </bottom>
      <diagonal/>
    </border>
    <border>
      <left/>
      <right style="thin">
        <color auto="1"/>
      </right>
      <top/>
      <bottom/>
      <diagonal/>
    </border>
    <border>
      <left/>
      <right style="thin">
        <color auto="1"/>
      </right>
      <top style="thin">
        <color auto="1"/>
      </top>
      <bottom style="thick">
        <color auto="1"/>
      </bottom>
      <diagonal/>
    </border>
    <border>
      <left style="double">
        <color auto="1"/>
      </left>
      <right/>
      <top style="thick">
        <color auto="1"/>
      </top>
      <bottom/>
      <diagonal/>
    </border>
    <border>
      <left style="double">
        <color auto="1"/>
      </left>
      <right/>
      <top/>
      <bottom/>
      <diagonal/>
    </border>
    <border>
      <left style="double">
        <color auto="1"/>
      </left>
      <right style="thin">
        <color auto="1"/>
      </right>
      <top style="double">
        <color auto="1"/>
      </top>
      <bottom style="double">
        <color auto="1"/>
      </bottom>
      <diagonal/>
    </border>
    <border>
      <left style="double">
        <color auto="1"/>
      </left>
      <right style="thin">
        <color auto="1"/>
      </right>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thin">
        <color auto="1"/>
      </left>
      <right style="medium">
        <color auto="1"/>
      </right>
      <top/>
      <bottom/>
      <diagonal/>
    </border>
    <border>
      <left style="double">
        <color auto="1"/>
      </left>
      <right style="thin">
        <color auto="1"/>
      </right>
      <top style="thin">
        <color auto="1"/>
      </top>
      <bottom style="thick">
        <color auto="1"/>
      </bottom>
      <diagonal/>
    </border>
    <border>
      <left style="thin">
        <color auto="1"/>
      </left>
      <right style="medium">
        <color auto="1"/>
      </right>
      <top style="thin">
        <color auto="1"/>
      </top>
      <bottom style="thick">
        <color auto="1"/>
      </bottom>
      <diagonal/>
    </border>
    <border>
      <left style="double">
        <color auto="1"/>
      </left>
      <right/>
      <top style="thin">
        <color auto="1"/>
      </top>
      <bottom style="thin">
        <color auto="1"/>
      </bottom>
      <diagonal/>
    </border>
    <border>
      <left style="double">
        <color auto="1"/>
      </left>
      <right/>
      <top style="thin">
        <color auto="1"/>
      </top>
      <bottom/>
      <diagonal/>
    </border>
    <border>
      <left style="double">
        <color auto="1"/>
      </left>
      <right style="double">
        <color auto="1"/>
      </right>
      <top style="thick">
        <color auto="1"/>
      </top>
      <bottom/>
      <diagonal/>
    </border>
    <border>
      <left style="double">
        <color auto="1"/>
      </left>
      <right style="double">
        <color auto="1"/>
      </right>
      <top/>
      <bottom/>
      <diagonal/>
    </border>
    <border>
      <left style="double">
        <color auto="1"/>
      </left>
      <right style="double">
        <color auto="1"/>
      </right>
      <top style="double">
        <color auto="1"/>
      </top>
      <bottom style="double">
        <color auto="1"/>
      </bottom>
      <diagonal/>
    </border>
    <border>
      <left style="double">
        <color auto="1"/>
      </left>
      <right style="double">
        <color auto="1"/>
      </right>
      <top/>
      <bottom style="thin">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diagonal/>
    </border>
    <border>
      <left style="double">
        <color auto="1"/>
      </left>
      <right style="double">
        <color auto="1"/>
      </right>
      <top style="thin">
        <color auto="1"/>
      </top>
      <bottom style="thick">
        <color auto="1"/>
      </bottom>
      <diagonal/>
    </border>
    <border>
      <left style="thin">
        <color auto="1"/>
      </left>
      <right/>
      <top/>
      <bottom/>
      <diagonal/>
    </border>
    <border>
      <left style="thin">
        <color auto="1"/>
      </left>
      <right/>
      <top style="thin">
        <color auto="1"/>
      </top>
      <bottom style="thick">
        <color auto="1"/>
      </bottom>
      <diagonal/>
    </border>
    <border>
      <left style="medium">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medium">
        <color auto="1"/>
      </right>
      <top style="thick">
        <color auto="1"/>
      </top>
      <bottom/>
      <diagonal/>
    </border>
    <border>
      <left style="double">
        <color auto="1"/>
      </left>
      <right/>
      <top style="double">
        <color auto="1"/>
      </top>
      <bottom style="double">
        <color auto="1"/>
      </bottom>
      <diagonal/>
    </border>
    <border>
      <left/>
      <right style="double">
        <color auto="1"/>
      </right>
      <top style="thick">
        <color auto="1"/>
      </top>
      <bottom/>
      <diagonal/>
    </border>
    <border>
      <left/>
      <right style="double">
        <color auto="1"/>
      </right>
      <top/>
      <bottom/>
      <diagonal/>
    </border>
    <border>
      <left style="thick">
        <color auto="1"/>
      </left>
      <right/>
      <top/>
      <bottom style="double">
        <color auto="1"/>
      </bottom>
      <diagonal/>
    </border>
    <border>
      <left/>
      <right style="double">
        <color auto="1"/>
      </right>
      <top/>
      <bottom style="double">
        <color auto="1"/>
      </bottom>
      <diagonal/>
    </border>
    <border>
      <left/>
      <right style="double">
        <color auto="1"/>
      </right>
      <top style="double">
        <color auto="1"/>
      </top>
      <bottom/>
      <diagonal/>
    </border>
    <border>
      <left style="double">
        <color auto="1"/>
      </left>
      <right style="double">
        <color auto="1"/>
      </right>
      <top style="double">
        <color auto="1"/>
      </top>
      <bottom style="thin">
        <color auto="1"/>
      </bottom>
      <diagonal/>
    </border>
    <border>
      <left/>
      <right style="medium">
        <color auto="1"/>
      </right>
      <top style="thick">
        <color auto="1"/>
      </top>
      <bottom style="thin">
        <color auto="1"/>
      </bottom>
      <diagonal/>
    </border>
    <border>
      <left style="double">
        <color auto="1"/>
      </left>
      <right style="double">
        <color auto="1"/>
      </right>
      <top style="thin">
        <color auto="1"/>
      </top>
      <bottom style="double">
        <color auto="1"/>
      </bottom>
      <diagonal/>
    </border>
    <border>
      <left style="double">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medium">
        <color auto="1"/>
      </left>
      <right style="thin">
        <color auto="1"/>
      </right>
      <top style="thin">
        <color auto="1"/>
      </top>
      <bottom style="double">
        <color auto="1"/>
      </bottom>
      <diagonal/>
    </border>
    <border>
      <left style="double">
        <color auto="1"/>
      </left>
      <right style="double">
        <color auto="1"/>
      </right>
      <top/>
      <bottom style="thick">
        <color auto="1"/>
      </bottom>
      <diagonal/>
    </border>
    <border>
      <left style="double">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top/>
      <bottom style="thick">
        <color auto="1"/>
      </bottom>
      <diagonal/>
    </border>
    <border>
      <left style="thin">
        <color auto="1"/>
      </left>
      <right style="medium">
        <color auto="1"/>
      </right>
      <top/>
      <bottom style="thick">
        <color auto="1"/>
      </bottom>
      <diagonal/>
    </border>
    <border>
      <left/>
      <right style="thin">
        <color auto="1"/>
      </right>
      <top/>
      <bottom style="thick">
        <color auto="1"/>
      </bottom>
      <diagonal/>
    </border>
    <border>
      <left style="medium">
        <color auto="1"/>
      </left>
      <right style="thin">
        <color auto="1"/>
      </right>
      <top/>
      <bottom style="thick">
        <color auto="1"/>
      </bottom>
      <diagonal/>
    </border>
    <border>
      <left style="thin">
        <color auto="1"/>
      </left>
      <right style="thick">
        <color auto="1"/>
      </right>
      <top/>
      <bottom style="thick">
        <color auto="1"/>
      </bottom>
      <diagonal/>
    </border>
    <border>
      <left style="double">
        <color auto="1"/>
      </left>
      <right/>
      <top style="double">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auto="1"/>
      </left>
      <right style="medium">
        <color auto="1"/>
      </right>
      <top style="double">
        <color auto="1"/>
      </top>
      <bottom style="thin">
        <color auto="1"/>
      </bottom>
      <diagonal/>
    </border>
    <border>
      <left/>
      <right style="thin">
        <color auto="1"/>
      </right>
      <top style="double">
        <color auto="1"/>
      </top>
      <bottom style="thin">
        <color auto="1"/>
      </bottom>
      <diagonal/>
    </border>
    <border>
      <left style="medium">
        <color auto="1"/>
      </left>
      <right style="thin">
        <color auto="1"/>
      </right>
      <top style="double">
        <color auto="1"/>
      </top>
      <bottom style="thin">
        <color auto="1"/>
      </bottom>
      <diagonal/>
    </border>
    <border>
      <left style="thin">
        <color auto="1"/>
      </left>
      <right style="thick">
        <color auto="1"/>
      </right>
      <top style="double">
        <color auto="1"/>
      </top>
      <bottom style="thin">
        <color auto="1"/>
      </bottom>
      <diagonal/>
    </border>
    <border>
      <left/>
      <right/>
      <top style="thin">
        <color auto="1"/>
      </top>
      <bottom style="thick">
        <color auto="1"/>
      </bottom>
      <diagonal/>
    </border>
  </borders>
  <cellStyleXfs count="1">
    <xf numFmtId="0" fontId="0" fillId="0" borderId="0">
      <alignment vertical="center"/>
    </xf>
  </cellStyleXfs>
  <cellXfs count="148">
    <xf numFmtId="0" fontId="0" fillId="0" borderId="0" xfId="0">
      <alignment vertical="center"/>
    </xf>
    <xf numFmtId="0" fontId="0" fillId="0" borderId="0" xfId="0" applyFill="1">
      <alignment vertical="center"/>
    </xf>
    <xf numFmtId="0" fontId="0" fillId="0" borderId="0" xfId="0" applyBorder="1">
      <alignment vertical="center"/>
    </xf>
    <xf numFmtId="0" fontId="0" fillId="3" borderId="6" xfId="0" applyFill="1" applyBorder="1">
      <alignment vertical="center"/>
    </xf>
    <xf numFmtId="0" fontId="0" fillId="3" borderId="7" xfId="0" applyFill="1" applyBorder="1">
      <alignment vertical="center"/>
    </xf>
    <xf numFmtId="0" fontId="0" fillId="3" borderId="6" xfId="0" applyFill="1" applyBorder="1" applyAlignment="1">
      <alignment horizontal="center" vertical="center"/>
    </xf>
    <xf numFmtId="0" fontId="0" fillId="3" borderId="12" xfId="0" applyFill="1" applyBorder="1">
      <alignment vertical="center"/>
    </xf>
    <xf numFmtId="0" fontId="0" fillId="3" borderId="14" xfId="0" applyFill="1" applyBorder="1">
      <alignment vertical="center"/>
    </xf>
    <xf numFmtId="0" fontId="0" fillId="2" borderId="15" xfId="0" applyFill="1" applyBorder="1" applyAlignment="1">
      <alignment horizontal="center" vertical="center"/>
    </xf>
    <xf numFmtId="0" fontId="0" fillId="2" borderId="16" xfId="0" applyFill="1" applyBorder="1">
      <alignment vertical="center"/>
    </xf>
    <xf numFmtId="0" fontId="0" fillId="2" borderId="17" xfId="0" applyFill="1" applyBorder="1">
      <alignment vertical="center"/>
    </xf>
    <xf numFmtId="0" fontId="0" fillId="2" borderId="18" xfId="0" applyFill="1" applyBorder="1">
      <alignment vertical="center"/>
    </xf>
    <xf numFmtId="0" fontId="0" fillId="2" borderId="15" xfId="0" applyFill="1" applyBorder="1">
      <alignment vertical="center"/>
    </xf>
    <xf numFmtId="0" fontId="0" fillId="4" borderId="20" xfId="0" applyFill="1" applyBorder="1">
      <alignment vertical="center"/>
    </xf>
    <xf numFmtId="0" fontId="0" fillId="4" borderId="21" xfId="0" applyFill="1" applyBorder="1">
      <alignment vertical="center"/>
    </xf>
    <xf numFmtId="0" fontId="0" fillId="4" borderId="19" xfId="0" applyFill="1" applyBorder="1">
      <alignment vertical="center"/>
    </xf>
    <xf numFmtId="0" fontId="0" fillId="4" borderId="25" xfId="0" applyFill="1" applyBorder="1">
      <alignment vertical="center"/>
    </xf>
    <xf numFmtId="0" fontId="0" fillId="4" borderId="27" xfId="0" applyFill="1" applyBorder="1">
      <alignment vertical="center"/>
    </xf>
    <xf numFmtId="0" fontId="0" fillId="4" borderId="22" xfId="0" applyFill="1" applyBorder="1">
      <alignment vertical="center"/>
    </xf>
    <xf numFmtId="0" fontId="0" fillId="4" borderId="30" xfId="0" applyFill="1" applyBorder="1">
      <alignment vertical="center"/>
    </xf>
    <xf numFmtId="0" fontId="0" fillId="3" borderId="31" xfId="0" applyFill="1" applyBorder="1">
      <alignment vertical="center"/>
    </xf>
    <xf numFmtId="0" fontId="0" fillId="2" borderId="29" xfId="0" applyFill="1" applyBorder="1">
      <alignment vertical="center"/>
    </xf>
    <xf numFmtId="0" fontId="0" fillId="4" borderId="32" xfId="0" applyFill="1"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35" xfId="0" applyBorder="1">
      <alignment vertical="center"/>
    </xf>
    <xf numFmtId="0" fontId="0" fillId="3" borderId="41" xfId="0" applyFill="1" applyBorder="1">
      <alignment vertical="center"/>
    </xf>
    <xf numFmtId="0" fontId="0" fillId="3" borderId="44" xfId="0" applyFill="1" applyBorder="1">
      <alignment vertical="center"/>
    </xf>
    <xf numFmtId="0" fontId="0" fillId="0" borderId="46" xfId="0" applyBorder="1">
      <alignment vertical="center"/>
    </xf>
    <xf numFmtId="0" fontId="0" fillId="4" borderId="48" xfId="0" applyFill="1" applyBorder="1">
      <alignment vertical="center"/>
    </xf>
    <xf numFmtId="0" fontId="0" fillId="4" borderId="49" xfId="0" applyFill="1" applyBorder="1">
      <alignment vertical="center"/>
    </xf>
    <xf numFmtId="0" fontId="0" fillId="4" borderId="51" xfId="0" applyFill="1" applyBorder="1" applyAlignment="1">
      <alignment horizontal="center" vertical="center"/>
    </xf>
    <xf numFmtId="0" fontId="0" fillId="4" borderId="51" xfId="0" applyFill="1" applyBorder="1">
      <alignment vertical="center"/>
    </xf>
    <xf numFmtId="0" fontId="0" fillId="4" borderId="52" xfId="0" applyFill="1" applyBorder="1">
      <alignment vertical="center"/>
    </xf>
    <xf numFmtId="0" fontId="0" fillId="4" borderId="53" xfId="0" applyFill="1" applyBorder="1">
      <alignment vertical="center"/>
    </xf>
    <xf numFmtId="0" fontId="0" fillId="4" borderId="54" xfId="0" applyFill="1" applyBorder="1">
      <alignment vertical="center"/>
    </xf>
    <xf numFmtId="0" fontId="0" fillId="4" borderId="55" xfId="0" applyFill="1" applyBorder="1">
      <alignment vertical="center"/>
    </xf>
    <xf numFmtId="0" fontId="0" fillId="4" borderId="56" xfId="0" applyFill="1" applyBorder="1">
      <alignment vertical="center"/>
    </xf>
    <xf numFmtId="0" fontId="0" fillId="4" borderId="58" xfId="0" applyFill="1" applyBorder="1">
      <alignment vertical="center"/>
    </xf>
    <xf numFmtId="0" fontId="0" fillId="0" borderId="60" xfId="0" applyBorder="1">
      <alignment vertical="center"/>
    </xf>
    <xf numFmtId="0" fontId="0" fillId="0" borderId="61" xfId="0" applyBorder="1">
      <alignment vertical="center"/>
    </xf>
    <xf numFmtId="0" fontId="0" fillId="5" borderId="62" xfId="0" applyFill="1" applyBorder="1" applyAlignment="1">
      <alignment horizontal="center" vertical="center"/>
    </xf>
    <xf numFmtId="0" fontId="0" fillId="5" borderId="63" xfId="0" applyFill="1" applyBorder="1" applyAlignment="1">
      <alignment horizontal="center" vertical="center"/>
    </xf>
    <xf numFmtId="0" fontId="0" fillId="5" borderId="63" xfId="0" applyFill="1" applyBorder="1">
      <alignment vertical="center"/>
    </xf>
    <xf numFmtId="0" fontId="0" fillId="5" borderId="64" xfId="0" applyFill="1" applyBorder="1">
      <alignment vertical="center"/>
    </xf>
    <xf numFmtId="0" fontId="0" fillId="5" borderId="65" xfId="0" applyFill="1" applyBorder="1">
      <alignment vertical="center"/>
    </xf>
    <xf numFmtId="0" fontId="0" fillId="5" borderId="66" xfId="0" applyFill="1" applyBorder="1">
      <alignment vertical="center"/>
    </xf>
    <xf numFmtId="0" fontId="0" fillId="5" borderId="67" xfId="0" applyFill="1" applyBorder="1">
      <alignment vertical="center"/>
    </xf>
    <xf numFmtId="0" fontId="0" fillId="5" borderId="68" xfId="0" applyFill="1" applyBorder="1">
      <alignment vertical="center"/>
    </xf>
    <xf numFmtId="0" fontId="0" fillId="2" borderId="69" xfId="0" applyFill="1" applyBorder="1">
      <alignment vertical="center"/>
    </xf>
    <xf numFmtId="0" fontId="0" fillId="2" borderId="70" xfId="0" applyFill="1" applyBorder="1">
      <alignment vertical="center"/>
    </xf>
    <xf numFmtId="0" fontId="0" fillId="4" borderId="43" xfId="0" applyFill="1" applyBorder="1">
      <alignment vertical="center"/>
    </xf>
    <xf numFmtId="0" fontId="0" fillId="4" borderId="40" xfId="0" applyFill="1" applyBorder="1">
      <alignment vertical="center"/>
    </xf>
    <xf numFmtId="0" fontId="0" fillId="4" borderId="27" xfId="0" applyFill="1" applyBorder="1" applyAlignment="1">
      <alignment horizontal="center" vertical="center"/>
    </xf>
    <xf numFmtId="0" fontId="0" fillId="4" borderId="2" xfId="0" applyFill="1" applyBorder="1" applyAlignment="1">
      <alignment horizontal="center" vertical="center" shrinkToFit="1"/>
    </xf>
    <xf numFmtId="0" fontId="0" fillId="0" borderId="66" xfId="0" applyBorder="1">
      <alignment vertical="center"/>
    </xf>
    <xf numFmtId="0" fontId="0" fillId="2" borderId="6" xfId="0" applyFill="1" applyBorder="1" applyAlignment="1">
      <alignment horizontal="center" vertical="center"/>
    </xf>
    <xf numFmtId="0" fontId="0" fillId="2" borderId="12" xfId="0" applyFill="1" applyBorder="1">
      <alignment vertical="center"/>
    </xf>
    <xf numFmtId="0" fontId="0" fillId="2" borderId="14"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2" borderId="31" xfId="0" applyFill="1" applyBorder="1">
      <alignment vertical="center"/>
    </xf>
    <xf numFmtId="0" fontId="0" fillId="2" borderId="44" xfId="0" applyFill="1" applyBorder="1">
      <alignment vertical="center"/>
    </xf>
    <xf numFmtId="0" fontId="0" fillId="2" borderId="41" xfId="0" applyFill="1" applyBorder="1">
      <alignment vertical="center"/>
    </xf>
    <xf numFmtId="0" fontId="0" fillId="6" borderId="23" xfId="0" applyFill="1" applyBorder="1" applyAlignment="1">
      <alignment horizontal="center" vertical="center"/>
    </xf>
    <xf numFmtId="0" fontId="0" fillId="6" borderId="24" xfId="0" applyFill="1" applyBorder="1">
      <alignment vertical="center"/>
    </xf>
    <xf numFmtId="0" fontId="0" fillId="6" borderId="26" xfId="0" applyFill="1" applyBorder="1">
      <alignment vertical="center"/>
    </xf>
    <xf numFmtId="0" fontId="0" fillId="6" borderId="28" xfId="0" applyFill="1" applyBorder="1">
      <alignment vertical="center"/>
    </xf>
    <xf numFmtId="0" fontId="0" fillId="6" borderId="23" xfId="0" applyFill="1" applyBorder="1">
      <alignment vertical="center"/>
    </xf>
    <xf numFmtId="0" fontId="0" fillId="6" borderId="33" xfId="0" applyFill="1" applyBorder="1">
      <alignment vertical="center"/>
    </xf>
    <xf numFmtId="0" fontId="0" fillId="6" borderId="57" xfId="0" applyFill="1" applyBorder="1">
      <alignment vertical="center"/>
    </xf>
    <xf numFmtId="0" fontId="0" fillId="6" borderId="59" xfId="0" applyFill="1" applyBorder="1">
      <alignment vertical="center"/>
    </xf>
    <xf numFmtId="10" fontId="0" fillId="5" borderId="64" xfId="0" applyNumberFormat="1" applyFill="1" applyBorder="1">
      <alignment vertical="center"/>
    </xf>
    <xf numFmtId="10" fontId="0" fillId="4" borderId="74" xfId="0" applyNumberFormat="1" applyFill="1" applyBorder="1">
      <alignment vertical="center"/>
    </xf>
    <xf numFmtId="10" fontId="0" fillId="3" borderId="14" xfId="0" applyNumberFormat="1" applyFill="1" applyBorder="1">
      <alignment vertical="center"/>
    </xf>
    <xf numFmtId="10" fontId="0" fillId="4" borderId="20" xfId="0" applyNumberFormat="1" applyFill="1" applyBorder="1">
      <alignment vertical="center"/>
    </xf>
    <xf numFmtId="10" fontId="0" fillId="2" borderId="17" xfId="0" applyNumberFormat="1" applyFill="1" applyBorder="1">
      <alignment vertical="center"/>
    </xf>
    <xf numFmtId="10" fontId="0" fillId="6" borderId="26" xfId="0" applyNumberFormat="1" applyFill="1" applyBorder="1">
      <alignment vertical="center"/>
    </xf>
    <xf numFmtId="10" fontId="0" fillId="4" borderId="25" xfId="0" applyNumberFormat="1" applyFill="1" applyBorder="1">
      <alignment vertical="center"/>
    </xf>
    <xf numFmtId="10" fontId="0" fillId="2" borderId="14" xfId="0" applyNumberFormat="1" applyFill="1" applyBorder="1">
      <alignment vertical="center"/>
    </xf>
    <xf numFmtId="0" fontId="0" fillId="0" borderId="80" xfId="0" applyBorder="1">
      <alignment vertical="center"/>
    </xf>
    <xf numFmtId="0" fontId="3" fillId="5" borderId="64" xfId="0" applyFont="1" applyFill="1" applyBorder="1">
      <alignment vertical="center"/>
    </xf>
    <xf numFmtId="0" fontId="3" fillId="4" borderId="25" xfId="0" applyFont="1" applyFill="1" applyBorder="1">
      <alignment vertical="center"/>
    </xf>
    <xf numFmtId="0" fontId="3" fillId="3" borderId="14" xfId="0" applyFont="1" applyFill="1" applyBorder="1">
      <alignment vertical="center"/>
    </xf>
    <xf numFmtId="0" fontId="3" fillId="2" borderId="14" xfId="0" applyFont="1" applyFill="1" applyBorder="1">
      <alignment vertical="center"/>
    </xf>
    <xf numFmtId="0" fontId="0" fillId="3" borderId="17" xfId="0" applyFill="1" applyBorder="1">
      <alignment vertical="center"/>
    </xf>
    <xf numFmtId="0" fontId="0" fillId="6" borderId="5" xfId="0" applyFill="1" applyBorder="1" applyAlignment="1">
      <alignment horizontal="center" vertical="center"/>
    </xf>
    <xf numFmtId="0" fontId="0" fillId="6" borderId="34" xfId="0" applyFill="1" applyBorder="1">
      <alignment vertical="center"/>
    </xf>
    <xf numFmtId="10" fontId="0" fillId="6" borderId="13" xfId="0" applyNumberFormat="1" applyFill="1" applyBorder="1">
      <alignment vertical="center"/>
    </xf>
    <xf numFmtId="0" fontId="0" fillId="6" borderId="13" xfId="0" applyFill="1" applyBorder="1">
      <alignment vertical="center"/>
    </xf>
    <xf numFmtId="0" fontId="0" fillId="6" borderId="8" xfId="0" applyFill="1" applyBorder="1">
      <alignment vertical="center"/>
    </xf>
    <xf numFmtId="0" fontId="0" fillId="6" borderId="5" xfId="0" applyFill="1" applyBorder="1">
      <alignment vertical="center"/>
    </xf>
    <xf numFmtId="0" fontId="0" fillId="6" borderId="45" xfId="0" applyFill="1" applyBorder="1">
      <alignment vertical="center"/>
    </xf>
    <xf numFmtId="0" fontId="0" fillId="6" borderId="42" xfId="0" applyFill="1" applyBorder="1">
      <alignment vertical="center"/>
    </xf>
    <xf numFmtId="0" fontId="0" fillId="4" borderId="2" xfId="0" applyFill="1" applyBorder="1" applyAlignment="1">
      <alignment horizontal="center" vertical="center" shrinkToFit="1"/>
    </xf>
    <xf numFmtId="0" fontId="0" fillId="4" borderId="81" xfId="0" applyFill="1" applyBorder="1" applyAlignment="1">
      <alignment horizontal="center" vertical="center" shrinkToFit="1"/>
    </xf>
    <xf numFmtId="0" fontId="0" fillId="5" borderId="82" xfId="0" applyFill="1" applyBorder="1">
      <alignment vertical="center"/>
    </xf>
    <xf numFmtId="0" fontId="0" fillId="4" borderId="83" xfId="0" applyFill="1" applyBorder="1">
      <alignment vertical="center"/>
    </xf>
    <xf numFmtId="0" fontId="0" fillId="4" borderId="84" xfId="0" applyFill="1" applyBorder="1">
      <alignment vertical="center"/>
    </xf>
    <xf numFmtId="0" fontId="0" fillId="4" borderId="85" xfId="0" applyFill="1" applyBorder="1">
      <alignment vertical="center"/>
    </xf>
    <xf numFmtId="0" fontId="0" fillId="6" borderId="11" xfId="0" applyFill="1" applyBorder="1">
      <alignment vertical="center"/>
    </xf>
    <xf numFmtId="0" fontId="0" fillId="0" borderId="47" xfId="0" applyBorder="1">
      <alignment vertical="center"/>
    </xf>
    <xf numFmtId="0" fontId="0" fillId="5" borderId="86" xfId="0" applyFill="1" applyBorder="1">
      <alignment vertical="center"/>
    </xf>
    <xf numFmtId="0" fontId="0" fillId="4" borderId="87" xfId="0" applyFill="1" applyBorder="1">
      <alignment vertical="center"/>
    </xf>
    <xf numFmtId="0" fontId="0" fillId="3" borderId="88" xfId="0" applyFill="1" applyBorder="1">
      <alignment vertical="center"/>
    </xf>
    <xf numFmtId="0" fontId="0" fillId="2" borderId="89" xfId="0" applyFill="1" applyBorder="1">
      <alignment vertical="center"/>
    </xf>
    <xf numFmtId="0" fontId="0" fillId="6" borderId="90" xfId="0" applyFill="1" applyBorder="1">
      <alignment vertical="center"/>
    </xf>
    <xf numFmtId="0" fontId="0" fillId="4" borderId="91" xfId="0" applyFill="1" applyBorder="1">
      <alignment vertical="center"/>
    </xf>
    <xf numFmtId="0" fontId="0" fillId="4" borderId="92" xfId="0" applyFill="1" applyBorder="1">
      <alignment vertical="center"/>
    </xf>
    <xf numFmtId="0" fontId="0" fillId="2" borderId="88" xfId="0" applyFill="1" applyBorder="1">
      <alignment vertical="center"/>
    </xf>
    <xf numFmtId="0" fontId="0" fillId="6" borderId="93" xfId="0" applyFill="1" applyBorder="1">
      <alignment vertical="center"/>
    </xf>
    <xf numFmtId="0" fontId="0" fillId="0" borderId="68" xfId="0" applyBorder="1">
      <alignment vertical="center"/>
    </xf>
    <xf numFmtId="0" fontId="0" fillId="0" borderId="94" xfId="0" applyBorder="1">
      <alignment vertical="center"/>
    </xf>
    <xf numFmtId="0" fontId="0" fillId="5" borderId="80" xfId="0" applyFill="1" applyBorder="1">
      <alignment vertical="center"/>
    </xf>
    <xf numFmtId="0" fontId="0" fillId="4" borderId="95" xfId="0" applyFill="1" applyBorder="1">
      <alignment vertical="center"/>
    </xf>
    <xf numFmtId="0" fontId="0" fillId="3" borderId="96" xfId="0" applyFill="1" applyBorder="1">
      <alignment vertical="center"/>
    </xf>
    <xf numFmtId="0" fontId="0" fillId="2" borderId="97" xfId="0" applyFill="1" applyBorder="1">
      <alignment vertical="center"/>
    </xf>
    <xf numFmtId="0" fontId="0" fillId="6" borderId="98" xfId="0" applyFill="1" applyBorder="1">
      <alignment vertical="center"/>
    </xf>
    <xf numFmtId="0" fontId="0" fillId="4" borderId="99" xfId="0" applyFill="1" applyBorder="1">
      <alignment vertical="center"/>
    </xf>
    <xf numFmtId="0" fontId="0" fillId="4" borderId="100" xfId="0" applyFill="1" applyBorder="1">
      <alignment vertical="center"/>
    </xf>
    <xf numFmtId="0" fontId="0" fillId="2" borderId="96" xfId="0" applyFill="1" applyBorder="1">
      <alignment vertical="center"/>
    </xf>
    <xf numFmtId="0" fontId="0" fillId="6" borderId="101" xfId="0" applyFill="1" applyBorder="1">
      <alignment vertical="center"/>
    </xf>
    <xf numFmtId="0" fontId="0" fillId="0" borderId="4" xfId="0" applyBorder="1" applyAlignment="1">
      <alignment vertical="center"/>
    </xf>
    <xf numFmtId="0" fontId="0" fillId="0" borderId="80" xfId="0" applyBorder="1" applyAlignment="1">
      <alignment vertical="center"/>
    </xf>
    <xf numFmtId="0" fontId="0" fillId="0" borderId="102" xfId="0" applyBorder="1">
      <alignment vertical="center"/>
    </xf>
    <xf numFmtId="0" fontId="0" fillId="4" borderId="2" xfId="0" applyFill="1" applyBorder="1" applyAlignment="1">
      <alignment horizontal="center" vertical="center" shrinkToFit="1"/>
    </xf>
    <xf numFmtId="0" fontId="0" fillId="0" borderId="0" xfId="0" applyAlignment="1">
      <alignment vertical="center"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0" borderId="10" xfId="0" applyBorder="1" applyAlignment="1">
      <alignment vertical="center"/>
    </xf>
    <xf numFmtId="0" fontId="0" fillId="0" borderId="9" xfId="0" applyBorder="1" applyAlignment="1">
      <alignment vertical="center"/>
    </xf>
    <xf numFmtId="0" fontId="0" fillId="0" borderId="0" xfId="0" applyAlignment="1">
      <alignment vertical="center"/>
    </xf>
    <xf numFmtId="0" fontId="0" fillId="0" borderId="79" xfId="0" applyBorder="1" applyAlignment="1">
      <alignment vertical="center"/>
    </xf>
    <xf numFmtId="0" fontId="2" fillId="0" borderId="0" xfId="0" applyFont="1" applyAlignment="1">
      <alignment horizontal="center" vertical="center" wrapText="1"/>
    </xf>
    <xf numFmtId="0" fontId="0" fillId="0" borderId="47" xfId="0" applyBorder="1" applyAlignment="1">
      <alignment vertical="center" wrapText="1"/>
    </xf>
    <xf numFmtId="0" fontId="0" fillId="0" borderId="1" xfId="0" applyBorder="1" applyAlignment="1">
      <alignment horizontal="center" vertical="center"/>
    </xf>
    <xf numFmtId="0" fontId="0" fillId="0" borderId="75" xfId="0" applyBorder="1" applyAlignment="1">
      <alignment horizontal="center" vertical="center"/>
    </xf>
    <xf numFmtId="0" fontId="0" fillId="0" borderId="4"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4" borderId="71" xfId="0" applyFill="1" applyBorder="1" applyAlignment="1">
      <alignment horizontal="center" vertical="center"/>
    </xf>
    <xf numFmtId="0" fontId="0" fillId="4" borderId="72" xfId="0" applyFill="1" applyBorder="1" applyAlignment="1">
      <alignment horizontal="center" vertical="center"/>
    </xf>
    <xf numFmtId="0" fontId="0" fillId="4" borderId="73" xfId="0" applyFill="1" applyBorder="1" applyAlignment="1">
      <alignment horizontal="center" vertical="center"/>
    </xf>
    <xf numFmtId="0" fontId="0" fillId="4" borderId="50" xfId="0" applyFill="1" applyBorder="1" applyAlignment="1">
      <alignment horizontal="center" vertical="center"/>
    </xf>
    <xf numFmtId="0" fontId="0" fillId="4" borderId="2" xfId="0"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99FF"/>
      <color rgb="FFFFFF99"/>
      <color rgb="FFFFFF66"/>
      <color rgb="FF33CC33"/>
      <color rgb="FF66FF66"/>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0D518-0E3C-42B9-AF81-90A1E845F21A}">
  <sheetPr>
    <pageSetUpPr fitToPage="1"/>
  </sheetPr>
  <dimension ref="A1:S382"/>
  <sheetViews>
    <sheetView tabSelected="1" zoomScaleNormal="100" workbookViewId="0">
      <selection activeCell="A314" sqref="A314:XFD314"/>
    </sheetView>
  </sheetViews>
  <sheetFormatPr defaultRowHeight="18.75" x14ac:dyDescent="0.4"/>
  <cols>
    <col min="1" max="1" width="8.25" customWidth="1"/>
    <col min="2" max="2" width="25.5" bestFit="1" customWidth="1"/>
    <col min="3" max="3" width="8.5" bestFit="1" customWidth="1"/>
    <col min="4" max="4" width="6.5" style="1" customWidth="1"/>
    <col min="5" max="7" width="6.5" bestFit="1" customWidth="1"/>
    <col min="8" max="8" width="6.75" style="1" customWidth="1"/>
    <col min="9" max="11" width="6.5" bestFit="1" customWidth="1"/>
    <col min="12" max="12" width="7.5" style="1" bestFit="1" customWidth="1"/>
    <col min="13" max="14" width="7.5" bestFit="1" customWidth="1"/>
    <col min="15" max="15" width="6.5" bestFit="1" customWidth="1"/>
    <col min="16" max="16" width="6.5" style="1" bestFit="1" customWidth="1"/>
    <col min="17" max="19" width="6.5" bestFit="1" customWidth="1"/>
  </cols>
  <sheetData>
    <row r="1" spans="1:19" x14ac:dyDescent="0.4">
      <c r="A1" t="s">
        <v>115</v>
      </c>
      <c r="C1" s="1">
        <f t="shared" ref="C1:S1" si="0">C8+C40+C56+C58+C95+C110+C112+C116+C135+C166+C200+C209+C261+C306+C316+C320+C327+C340+C342+C346+C348+C354+C370</f>
        <v>2168</v>
      </c>
      <c r="D1" s="1">
        <f t="shared" si="0"/>
        <v>99</v>
      </c>
      <c r="E1" s="1">
        <f t="shared" si="0"/>
        <v>73</v>
      </c>
      <c r="F1" s="1">
        <f t="shared" si="0"/>
        <v>24</v>
      </c>
      <c r="G1" s="1">
        <f t="shared" si="0"/>
        <v>2</v>
      </c>
      <c r="H1" s="1">
        <f t="shared" si="0"/>
        <v>293</v>
      </c>
      <c r="I1" s="1">
        <f t="shared" si="0"/>
        <v>169</v>
      </c>
      <c r="J1" s="1">
        <f t="shared" si="0"/>
        <v>122</v>
      </c>
      <c r="K1" s="1">
        <f t="shared" si="0"/>
        <v>2</v>
      </c>
      <c r="L1" s="1">
        <f t="shared" si="0"/>
        <v>1764</v>
      </c>
      <c r="M1" s="1">
        <f t="shared" si="0"/>
        <v>883</v>
      </c>
      <c r="N1" s="1">
        <f t="shared" si="0"/>
        <v>872</v>
      </c>
      <c r="O1" s="1">
        <f t="shared" si="0"/>
        <v>9</v>
      </c>
      <c r="P1" s="1">
        <f t="shared" si="0"/>
        <v>12</v>
      </c>
      <c r="Q1" s="1">
        <f t="shared" si="0"/>
        <v>8</v>
      </c>
      <c r="R1" s="1">
        <f t="shared" si="0"/>
        <v>4</v>
      </c>
      <c r="S1" s="1">
        <f t="shared" si="0"/>
        <v>0</v>
      </c>
    </row>
    <row r="2" spans="1:19" ht="56.25" customHeight="1" x14ac:dyDescent="0.4">
      <c r="A2" s="135" t="s">
        <v>461</v>
      </c>
      <c r="B2" s="135"/>
      <c r="C2" s="135"/>
      <c r="D2" s="135"/>
      <c r="E2" s="135"/>
      <c r="F2" s="135"/>
      <c r="G2" s="135"/>
      <c r="H2" s="135"/>
      <c r="I2" s="135"/>
      <c r="J2" s="135"/>
      <c r="K2" s="135"/>
      <c r="L2" s="135"/>
      <c r="M2" s="135"/>
      <c r="N2" s="135"/>
      <c r="O2" s="135"/>
      <c r="P2" s="135"/>
      <c r="Q2" s="135"/>
      <c r="R2" s="135"/>
      <c r="S2" s="135"/>
    </row>
    <row r="3" spans="1:19" ht="38.25" customHeight="1" thickBot="1" x14ac:dyDescent="0.45">
      <c r="A3" s="136" t="s">
        <v>204</v>
      </c>
      <c r="B3" s="136"/>
      <c r="C3" s="136"/>
      <c r="D3" s="136"/>
      <c r="E3" s="136"/>
      <c r="F3" s="136"/>
      <c r="G3" s="136"/>
      <c r="H3" s="136"/>
      <c r="I3" s="136"/>
      <c r="J3" s="136"/>
      <c r="K3" s="136"/>
      <c r="L3" s="136"/>
      <c r="M3" s="136"/>
      <c r="N3" s="136"/>
      <c r="O3" s="136"/>
      <c r="P3" s="136"/>
      <c r="Q3" s="136"/>
      <c r="R3" s="136"/>
      <c r="S3" s="136"/>
    </row>
    <row r="4" spans="1:19" ht="19.5" thickTop="1" x14ac:dyDescent="0.4">
      <c r="A4" s="137" t="s">
        <v>6</v>
      </c>
      <c r="B4" s="138"/>
      <c r="C4" s="43" t="s">
        <v>0</v>
      </c>
      <c r="D4" s="146" t="s">
        <v>1</v>
      </c>
      <c r="E4" s="129"/>
      <c r="F4" s="129"/>
      <c r="G4" s="97"/>
      <c r="H4" s="147" t="s">
        <v>2</v>
      </c>
      <c r="I4" s="147"/>
      <c r="J4" s="147"/>
      <c r="K4" s="56"/>
      <c r="L4" s="143" t="s">
        <v>3</v>
      </c>
      <c r="M4" s="144"/>
      <c r="N4" s="144"/>
      <c r="O4" s="145"/>
      <c r="P4" s="129" t="s">
        <v>142</v>
      </c>
      <c r="Q4" s="129"/>
      <c r="R4" s="129"/>
      <c r="S4" s="130"/>
    </row>
    <row r="5" spans="1:19" x14ac:dyDescent="0.4">
      <c r="A5" s="139"/>
      <c r="B5" s="140"/>
      <c r="C5" s="44"/>
      <c r="D5" s="33"/>
      <c r="E5" s="5" t="s">
        <v>4</v>
      </c>
      <c r="F5" s="8" t="s">
        <v>5</v>
      </c>
      <c r="G5" s="66" t="s">
        <v>143</v>
      </c>
      <c r="H5" s="55"/>
      <c r="I5" s="5" t="s">
        <v>4</v>
      </c>
      <c r="J5" s="8" t="s">
        <v>5</v>
      </c>
      <c r="K5" s="66" t="s">
        <v>143</v>
      </c>
      <c r="L5" s="55"/>
      <c r="M5" s="5" t="s">
        <v>4</v>
      </c>
      <c r="N5" s="58" t="s">
        <v>5</v>
      </c>
      <c r="O5" s="66" t="s">
        <v>143</v>
      </c>
      <c r="P5" s="55"/>
      <c r="Q5" s="5" t="s">
        <v>4</v>
      </c>
      <c r="R5" s="8" t="s">
        <v>5</v>
      </c>
      <c r="S5" s="88" t="s">
        <v>143</v>
      </c>
    </row>
    <row r="6" spans="1:19" ht="19.5" thickBot="1" x14ac:dyDescent="0.45">
      <c r="A6" s="139"/>
      <c r="B6" s="140"/>
      <c r="C6" s="45">
        <f>D6+H6+L6+P6</f>
        <v>2178</v>
      </c>
      <c r="D6" s="34">
        <f>E6+F6+G6</f>
        <v>99</v>
      </c>
      <c r="E6" s="20">
        <v>73</v>
      </c>
      <c r="F6" s="21">
        <v>24</v>
      </c>
      <c r="G6" s="71">
        <v>2</v>
      </c>
      <c r="H6" s="19">
        <f>I6+J6+K6</f>
        <v>294</v>
      </c>
      <c r="I6" s="20">
        <v>169</v>
      </c>
      <c r="J6" s="21">
        <v>123</v>
      </c>
      <c r="K6" s="71">
        <v>2</v>
      </c>
      <c r="L6" s="22">
        <f>M6+N6+O6</f>
        <v>1773</v>
      </c>
      <c r="M6" s="20">
        <v>886</v>
      </c>
      <c r="N6" s="63">
        <v>878</v>
      </c>
      <c r="O6" s="71">
        <v>9</v>
      </c>
      <c r="P6" s="19">
        <f>Q6+R6+S6</f>
        <v>12</v>
      </c>
      <c r="Q6" s="20">
        <v>8</v>
      </c>
      <c r="R6" s="21">
        <v>4</v>
      </c>
      <c r="S6" s="89">
        <v>0</v>
      </c>
    </row>
    <row r="7" spans="1:19" ht="20.25" thickTop="1" thickBot="1" x14ac:dyDescent="0.45">
      <c r="A7" s="141"/>
      <c r="B7" s="142"/>
      <c r="C7" s="74">
        <f>C6/C6</f>
        <v>1</v>
      </c>
      <c r="D7" s="75">
        <f t="shared" ref="D7:S7" si="1">D6/$C$6</f>
        <v>4.5454545454545456E-2</v>
      </c>
      <c r="E7" s="76">
        <f t="shared" si="1"/>
        <v>3.3516988062442611E-2</v>
      </c>
      <c r="F7" s="78">
        <f t="shared" si="1"/>
        <v>1.1019283746556474E-2</v>
      </c>
      <c r="G7" s="79">
        <f t="shared" si="1"/>
        <v>9.1827364554637281E-4</v>
      </c>
      <c r="H7" s="77">
        <f t="shared" si="1"/>
        <v>0.13498622589531681</v>
      </c>
      <c r="I7" s="76">
        <f t="shared" si="1"/>
        <v>7.7594123048668501E-2</v>
      </c>
      <c r="J7" s="78">
        <f t="shared" si="1"/>
        <v>5.647382920110193E-2</v>
      </c>
      <c r="K7" s="79">
        <f t="shared" si="1"/>
        <v>9.1827364554637281E-4</v>
      </c>
      <c r="L7" s="80">
        <f t="shared" si="1"/>
        <v>0.81404958677685946</v>
      </c>
      <c r="M7" s="76">
        <f t="shared" si="1"/>
        <v>0.40679522497704318</v>
      </c>
      <c r="N7" s="81">
        <f t="shared" si="1"/>
        <v>0.40312213039485767</v>
      </c>
      <c r="O7" s="79">
        <f t="shared" si="1"/>
        <v>4.1322314049586778E-3</v>
      </c>
      <c r="P7" s="77">
        <f t="shared" si="1"/>
        <v>5.5096418732782371E-3</v>
      </c>
      <c r="Q7" s="76">
        <f t="shared" si="1"/>
        <v>3.6730945821854912E-3</v>
      </c>
      <c r="R7" s="78">
        <f t="shared" si="1"/>
        <v>1.8365472910927456E-3</v>
      </c>
      <c r="S7" s="90">
        <f t="shared" si="1"/>
        <v>0</v>
      </c>
    </row>
    <row r="8" spans="1:19" ht="20.25" thickTop="1" thickBot="1" x14ac:dyDescent="0.45">
      <c r="A8" s="131" t="s">
        <v>7</v>
      </c>
      <c r="B8" s="132"/>
      <c r="C8" s="46">
        <f t="shared" ref="C8:C50" si="2">D8+H8+L8+P8</f>
        <v>56</v>
      </c>
      <c r="D8" s="35">
        <f>E8+F8</f>
        <v>4</v>
      </c>
      <c r="E8" s="7">
        <f>SUM(E9:E39)</f>
        <v>1</v>
      </c>
      <c r="F8" s="10">
        <f>SUM(F9:F39)</f>
        <v>3</v>
      </c>
      <c r="G8" s="68">
        <f>SUM(G9:G39)</f>
        <v>0</v>
      </c>
      <c r="H8" s="13">
        <f t="shared" ref="H8:H50" si="3">I8+J8+K8</f>
        <v>6</v>
      </c>
      <c r="I8" s="7">
        <f>SUM(I9:I39)</f>
        <v>3</v>
      </c>
      <c r="J8" s="10">
        <f>SUM(J9:J39)</f>
        <v>3</v>
      </c>
      <c r="K8" s="68">
        <f>SUM(K9:K39)</f>
        <v>0</v>
      </c>
      <c r="L8" s="16">
        <f t="shared" ref="L8:L50" si="4">M8+N8+O8</f>
        <v>46</v>
      </c>
      <c r="M8" s="7">
        <f>SUM(M9:M39)</f>
        <v>21</v>
      </c>
      <c r="N8" s="60">
        <f>SUM(N9:N39)</f>
        <v>25</v>
      </c>
      <c r="O8" s="68">
        <f>SUM(O9:O39)</f>
        <v>0</v>
      </c>
      <c r="P8" s="13">
        <f t="shared" ref="P8:P50" si="5">Q8+R8+S8</f>
        <v>0</v>
      </c>
      <c r="Q8" s="7">
        <f>SUM(Q9:Q39)</f>
        <v>0</v>
      </c>
      <c r="R8" s="10">
        <f>SUM(R9:R39)</f>
        <v>0</v>
      </c>
      <c r="S8" s="91">
        <f>SUM(S9:S39)</f>
        <v>0</v>
      </c>
    </row>
    <row r="9" spans="1:19" ht="19.5" thickTop="1" x14ac:dyDescent="0.4">
      <c r="A9" s="26"/>
      <c r="B9" s="23" t="s">
        <v>148</v>
      </c>
      <c r="C9" s="47">
        <f t="shared" si="2"/>
        <v>2</v>
      </c>
      <c r="D9" s="36">
        <f t="shared" ref="D9:D50" si="6">E9+F9+G9</f>
        <v>0</v>
      </c>
      <c r="E9" s="4"/>
      <c r="F9" s="11"/>
      <c r="G9" s="69"/>
      <c r="H9" s="14">
        <f t="shared" si="3"/>
        <v>2</v>
      </c>
      <c r="I9" s="4">
        <v>2</v>
      </c>
      <c r="J9" s="11"/>
      <c r="K9" s="69"/>
      <c r="L9" s="17">
        <f t="shared" si="4"/>
        <v>0</v>
      </c>
      <c r="M9" s="4"/>
      <c r="N9" s="61"/>
      <c r="O9" s="69"/>
      <c r="P9" s="14">
        <f t="shared" si="5"/>
        <v>0</v>
      </c>
      <c r="Q9" s="4"/>
      <c r="R9" s="11"/>
      <c r="S9" s="92"/>
    </row>
    <row r="10" spans="1:19" x14ac:dyDescent="0.4">
      <c r="A10" s="26"/>
      <c r="B10" s="24" t="s">
        <v>466</v>
      </c>
      <c r="C10" s="48">
        <f t="shared" si="2"/>
        <v>1</v>
      </c>
      <c r="D10" s="37">
        <f t="shared" si="6"/>
        <v>0</v>
      </c>
      <c r="E10" s="3"/>
      <c r="F10" s="12"/>
      <c r="G10" s="70"/>
      <c r="H10" s="15">
        <f t="shared" si="3"/>
        <v>1</v>
      </c>
      <c r="I10" s="3"/>
      <c r="J10" s="12">
        <v>1</v>
      </c>
      <c r="K10" s="70"/>
      <c r="L10" s="18">
        <f t="shared" si="4"/>
        <v>0</v>
      </c>
      <c r="M10" s="3"/>
      <c r="N10" s="62"/>
      <c r="O10" s="70"/>
      <c r="P10" s="15">
        <f t="shared" si="5"/>
        <v>0</v>
      </c>
      <c r="Q10" s="3"/>
      <c r="R10" s="12"/>
      <c r="S10" s="93"/>
    </row>
    <row r="11" spans="1:19" x14ac:dyDescent="0.4">
      <c r="A11" s="26"/>
      <c r="B11" s="24" t="s">
        <v>274</v>
      </c>
      <c r="C11" s="48">
        <f t="shared" si="2"/>
        <v>1</v>
      </c>
      <c r="D11" s="37">
        <f t="shared" si="6"/>
        <v>0</v>
      </c>
      <c r="E11" s="3"/>
      <c r="F11" s="12"/>
      <c r="G11" s="70"/>
      <c r="H11" s="15">
        <f t="shared" si="3"/>
        <v>0</v>
      </c>
      <c r="I11" s="3"/>
      <c r="J11" s="12"/>
      <c r="K11" s="70"/>
      <c r="L11" s="18">
        <f t="shared" si="4"/>
        <v>1</v>
      </c>
      <c r="M11" s="3">
        <v>1</v>
      </c>
      <c r="N11" s="62"/>
      <c r="O11" s="70"/>
      <c r="P11" s="15">
        <f t="shared" si="5"/>
        <v>0</v>
      </c>
      <c r="Q11" s="3"/>
      <c r="R11" s="12"/>
      <c r="S11" s="93"/>
    </row>
    <row r="12" spans="1:19" x14ac:dyDescent="0.4">
      <c r="A12" s="26"/>
      <c r="B12" s="24" t="s">
        <v>147</v>
      </c>
      <c r="C12" s="48">
        <f t="shared" si="2"/>
        <v>12</v>
      </c>
      <c r="D12" s="37">
        <f t="shared" si="6"/>
        <v>1</v>
      </c>
      <c r="E12" s="3"/>
      <c r="F12" s="12">
        <v>1</v>
      </c>
      <c r="G12" s="70"/>
      <c r="H12" s="15">
        <f t="shared" si="3"/>
        <v>1</v>
      </c>
      <c r="I12" s="3"/>
      <c r="J12" s="12">
        <v>1</v>
      </c>
      <c r="K12" s="70"/>
      <c r="L12" s="18">
        <f t="shared" si="4"/>
        <v>10</v>
      </c>
      <c r="M12" s="3">
        <v>7</v>
      </c>
      <c r="N12" s="62">
        <v>3</v>
      </c>
      <c r="O12" s="70"/>
      <c r="P12" s="15">
        <f t="shared" si="5"/>
        <v>0</v>
      </c>
      <c r="Q12" s="3"/>
      <c r="R12" s="12"/>
      <c r="S12" s="93"/>
    </row>
    <row r="13" spans="1:19" x14ac:dyDescent="0.4">
      <c r="A13" s="26"/>
      <c r="B13" s="24" t="s">
        <v>7</v>
      </c>
      <c r="C13" s="48">
        <f t="shared" si="2"/>
        <v>1</v>
      </c>
      <c r="D13" s="37">
        <f t="shared" si="6"/>
        <v>0</v>
      </c>
      <c r="E13" s="3"/>
      <c r="F13" s="12"/>
      <c r="G13" s="70"/>
      <c r="H13" s="15">
        <f t="shared" si="3"/>
        <v>0</v>
      </c>
      <c r="I13" s="3"/>
      <c r="J13" s="12"/>
      <c r="K13" s="70"/>
      <c r="L13" s="18">
        <f t="shared" si="4"/>
        <v>1</v>
      </c>
      <c r="M13" s="3"/>
      <c r="N13" s="62">
        <v>1</v>
      </c>
      <c r="O13" s="70"/>
      <c r="P13" s="15">
        <f t="shared" si="5"/>
        <v>0</v>
      </c>
      <c r="Q13" s="3"/>
      <c r="R13" s="12"/>
      <c r="S13" s="93"/>
    </row>
    <row r="14" spans="1:19" x14ac:dyDescent="0.4">
      <c r="A14" s="26"/>
      <c r="B14" s="24" t="s">
        <v>217</v>
      </c>
      <c r="C14" s="48">
        <f t="shared" si="2"/>
        <v>1</v>
      </c>
      <c r="D14" s="37">
        <f t="shared" si="6"/>
        <v>0</v>
      </c>
      <c r="E14" s="3"/>
      <c r="F14" s="12"/>
      <c r="G14" s="70"/>
      <c r="H14" s="15">
        <f t="shared" si="3"/>
        <v>0</v>
      </c>
      <c r="I14" s="3"/>
      <c r="J14" s="12"/>
      <c r="K14" s="70"/>
      <c r="L14" s="18">
        <f t="shared" si="4"/>
        <v>1</v>
      </c>
      <c r="M14" s="3"/>
      <c r="N14" s="62">
        <v>1</v>
      </c>
      <c r="O14" s="70"/>
      <c r="P14" s="15">
        <f t="shared" si="5"/>
        <v>0</v>
      </c>
      <c r="Q14" s="3"/>
      <c r="R14" s="12"/>
      <c r="S14" s="93"/>
    </row>
    <row r="15" spans="1:19" x14ac:dyDescent="0.4">
      <c r="A15" s="26"/>
      <c r="B15" s="24" t="s">
        <v>8</v>
      </c>
      <c r="C15" s="48">
        <f t="shared" si="2"/>
        <v>1</v>
      </c>
      <c r="D15" s="37">
        <f t="shared" si="6"/>
        <v>0</v>
      </c>
      <c r="E15" s="3"/>
      <c r="F15" s="12"/>
      <c r="G15" s="70"/>
      <c r="H15" s="15">
        <f t="shared" si="3"/>
        <v>0</v>
      </c>
      <c r="I15" s="3"/>
      <c r="J15" s="12"/>
      <c r="K15" s="70"/>
      <c r="L15" s="18">
        <f t="shared" si="4"/>
        <v>1</v>
      </c>
      <c r="M15" s="3"/>
      <c r="N15" s="62">
        <v>1</v>
      </c>
      <c r="O15" s="70"/>
      <c r="P15" s="15">
        <f t="shared" si="5"/>
        <v>0</v>
      </c>
      <c r="Q15" s="3"/>
      <c r="R15" s="12"/>
      <c r="S15" s="93"/>
    </row>
    <row r="16" spans="1:19" x14ac:dyDescent="0.4">
      <c r="A16" s="26"/>
      <c r="B16" t="s">
        <v>149</v>
      </c>
      <c r="C16" s="48">
        <f t="shared" si="2"/>
        <v>3</v>
      </c>
      <c r="D16" s="37">
        <f t="shared" si="6"/>
        <v>0</v>
      </c>
      <c r="E16" s="3"/>
      <c r="F16" s="12"/>
      <c r="G16" s="70"/>
      <c r="H16" s="15">
        <f t="shared" si="3"/>
        <v>0</v>
      </c>
      <c r="I16" s="3"/>
      <c r="J16" s="12"/>
      <c r="K16" s="70"/>
      <c r="L16" s="18">
        <f t="shared" si="4"/>
        <v>3</v>
      </c>
      <c r="M16" s="3">
        <v>1</v>
      </c>
      <c r="N16" s="62">
        <v>2</v>
      </c>
      <c r="O16" s="70"/>
      <c r="P16" s="15">
        <f t="shared" si="5"/>
        <v>0</v>
      </c>
      <c r="Q16" s="3"/>
      <c r="R16" s="12"/>
      <c r="S16" s="93"/>
    </row>
    <row r="17" spans="1:19" x14ac:dyDescent="0.4">
      <c r="A17" s="26"/>
      <c r="B17" s="24" t="s">
        <v>275</v>
      </c>
      <c r="C17" s="48">
        <f t="shared" si="2"/>
        <v>1</v>
      </c>
      <c r="D17" s="37">
        <f t="shared" si="6"/>
        <v>0</v>
      </c>
      <c r="E17" s="3"/>
      <c r="F17" s="12"/>
      <c r="G17" s="70"/>
      <c r="H17" s="15">
        <f t="shared" si="3"/>
        <v>0</v>
      </c>
      <c r="I17" s="3"/>
      <c r="J17" s="12"/>
      <c r="K17" s="70"/>
      <c r="L17" s="18">
        <f t="shared" si="4"/>
        <v>1</v>
      </c>
      <c r="M17" s="3">
        <v>1</v>
      </c>
      <c r="N17" s="62"/>
      <c r="O17" s="70"/>
      <c r="P17" s="15">
        <f t="shared" si="5"/>
        <v>0</v>
      </c>
      <c r="Q17" s="3"/>
      <c r="R17" s="12"/>
      <c r="S17" s="93"/>
    </row>
    <row r="18" spans="1:19" x14ac:dyDescent="0.4">
      <c r="A18" s="26"/>
      <c r="B18" s="57" t="s">
        <v>150</v>
      </c>
      <c r="C18" s="48">
        <f t="shared" si="2"/>
        <v>1</v>
      </c>
      <c r="D18" s="37">
        <f t="shared" si="6"/>
        <v>0</v>
      </c>
      <c r="E18" s="3"/>
      <c r="F18" s="12"/>
      <c r="G18" s="70"/>
      <c r="H18" s="15">
        <f t="shared" si="3"/>
        <v>0</v>
      </c>
      <c r="I18" s="3"/>
      <c r="J18" s="12"/>
      <c r="K18" s="70"/>
      <c r="L18" s="18">
        <f t="shared" si="4"/>
        <v>1</v>
      </c>
      <c r="M18" s="3">
        <v>1</v>
      </c>
      <c r="N18" s="62"/>
      <c r="O18" s="70"/>
      <c r="P18" s="15">
        <f t="shared" si="5"/>
        <v>0</v>
      </c>
      <c r="Q18" s="3"/>
      <c r="R18" s="12"/>
      <c r="S18" s="93"/>
    </row>
    <row r="19" spans="1:19" x14ac:dyDescent="0.4">
      <c r="A19" s="26"/>
      <c r="B19" s="24" t="s">
        <v>9</v>
      </c>
      <c r="C19" s="48">
        <f t="shared" si="2"/>
        <v>1</v>
      </c>
      <c r="D19" s="37">
        <f t="shared" si="6"/>
        <v>0</v>
      </c>
      <c r="E19" s="3"/>
      <c r="F19" s="12"/>
      <c r="G19" s="70"/>
      <c r="H19" s="15">
        <f t="shared" si="3"/>
        <v>0</v>
      </c>
      <c r="I19" s="3"/>
      <c r="J19" s="12"/>
      <c r="K19" s="70"/>
      <c r="L19" s="18">
        <f t="shared" si="4"/>
        <v>1</v>
      </c>
      <c r="M19" s="3"/>
      <c r="N19" s="62">
        <v>1</v>
      </c>
      <c r="O19" s="70"/>
      <c r="P19" s="15">
        <f t="shared" si="5"/>
        <v>0</v>
      </c>
      <c r="Q19" s="3"/>
      <c r="R19" s="12"/>
      <c r="S19" s="93"/>
    </row>
    <row r="20" spans="1:19" x14ac:dyDescent="0.4">
      <c r="A20" s="26"/>
      <c r="B20" s="24" t="s">
        <v>151</v>
      </c>
      <c r="C20" s="48">
        <f t="shared" si="2"/>
        <v>1</v>
      </c>
      <c r="D20" s="37">
        <f t="shared" si="6"/>
        <v>0</v>
      </c>
      <c r="E20" s="3"/>
      <c r="F20" s="12"/>
      <c r="G20" s="70"/>
      <c r="H20" s="15">
        <f t="shared" si="3"/>
        <v>0</v>
      </c>
      <c r="I20" s="3"/>
      <c r="J20" s="12"/>
      <c r="K20" s="70"/>
      <c r="L20" s="18">
        <f t="shared" si="4"/>
        <v>1</v>
      </c>
      <c r="M20" s="3"/>
      <c r="N20" s="62">
        <v>1</v>
      </c>
      <c r="O20" s="70"/>
      <c r="P20" s="15">
        <f t="shared" si="5"/>
        <v>0</v>
      </c>
      <c r="Q20" s="3"/>
      <c r="R20" s="12"/>
      <c r="S20" s="93"/>
    </row>
    <row r="21" spans="1:19" x14ac:dyDescent="0.4">
      <c r="A21" s="26"/>
      <c r="B21" s="24" t="s">
        <v>10</v>
      </c>
      <c r="C21" s="48">
        <f t="shared" si="2"/>
        <v>3</v>
      </c>
      <c r="D21" s="37">
        <f t="shared" si="6"/>
        <v>0</v>
      </c>
      <c r="E21" s="3"/>
      <c r="F21" s="12"/>
      <c r="G21" s="70"/>
      <c r="H21" s="15">
        <f t="shared" si="3"/>
        <v>0</v>
      </c>
      <c r="I21" s="3"/>
      <c r="J21" s="12"/>
      <c r="K21" s="70"/>
      <c r="L21" s="18">
        <f t="shared" si="4"/>
        <v>3</v>
      </c>
      <c r="M21" s="3">
        <v>2</v>
      </c>
      <c r="N21" s="62">
        <v>1</v>
      </c>
      <c r="O21" s="70"/>
      <c r="P21" s="15">
        <f t="shared" si="5"/>
        <v>0</v>
      </c>
      <c r="Q21" s="3"/>
      <c r="R21" s="12"/>
      <c r="S21" s="93"/>
    </row>
    <row r="22" spans="1:19" x14ac:dyDescent="0.4">
      <c r="A22" s="26"/>
      <c r="B22" s="24" t="s">
        <v>467</v>
      </c>
      <c r="C22" s="48">
        <f t="shared" si="2"/>
        <v>1</v>
      </c>
      <c r="D22" s="37">
        <f t="shared" si="6"/>
        <v>1</v>
      </c>
      <c r="E22" s="3"/>
      <c r="F22" s="12">
        <v>1</v>
      </c>
      <c r="G22" s="70"/>
      <c r="H22" s="15">
        <f t="shared" si="3"/>
        <v>0</v>
      </c>
      <c r="I22" s="3"/>
      <c r="J22" s="12"/>
      <c r="K22" s="70"/>
      <c r="L22" s="18">
        <f t="shared" si="4"/>
        <v>0</v>
      </c>
      <c r="M22" s="3"/>
      <c r="N22" s="62"/>
      <c r="O22" s="70"/>
      <c r="P22" s="15">
        <f t="shared" si="5"/>
        <v>0</v>
      </c>
      <c r="Q22" s="3"/>
      <c r="R22" s="12"/>
      <c r="S22" s="93"/>
    </row>
    <row r="23" spans="1:19" x14ac:dyDescent="0.4">
      <c r="A23" s="26"/>
      <c r="B23" s="24" t="s">
        <v>144</v>
      </c>
      <c r="C23" s="48">
        <f t="shared" si="2"/>
        <v>1</v>
      </c>
      <c r="D23" s="37">
        <f t="shared" si="6"/>
        <v>0</v>
      </c>
      <c r="E23" s="3"/>
      <c r="F23" s="12"/>
      <c r="G23" s="70"/>
      <c r="H23" s="15">
        <f t="shared" si="3"/>
        <v>0</v>
      </c>
      <c r="I23" s="3"/>
      <c r="J23" s="12"/>
      <c r="K23" s="70"/>
      <c r="L23" s="18">
        <f t="shared" si="4"/>
        <v>1</v>
      </c>
      <c r="M23" s="3"/>
      <c r="N23" s="62">
        <v>1</v>
      </c>
      <c r="O23" s="70"/>
      <c r="P23" s="15">
        <f t="shared" si="5"/>
        <v>0</v>
      </c>
      <c r="Q23" s="3"/>
      <c r="R23" s="12"/>
      <c r="S23" s="93"/>
    </row>
    <row r="24" spans="1:19" x14ac:dyDescent="0.4">
      <c r="A24" s="26"/>
      <c r="B24" s="24" t="s">
        <v>241</v>
      </c>
      <c r="C24" s="48">
        <f t="shared" si="2"/>
        <v>1</v>
      </c>
      <c r="D24" s="37">
        <f t="shared" si="6"/>
        <v>0</v>
      </c>
      <c r="E24" s="3"/>
      <c r="F24" s="12"/>
      <c r="G24" s="70"/>
      <c r="H24" s="15">
        <f t="shared" si="3"/>
        <v>0</v>
      </c>
      <c r="I24" s="3"/>
      <c r="J24" s="12"/>
      <c r="K24" s="70"/>
      <c r="L24" s="18">
        <f t="shared" si="4"/>
        <v>1</v>
      </c>
      <c r="M24" s="3">
        <v>1</v>
      </c>
      <c r="N24" s="62"/>
      <c r="O24" s="70"/>
      <c r="P24" s="15">
        <f t="shared" si="5"/>
        <v>0</v>
      </c>
      <c r="Q24" s="3"/>
      <c r="R24" s="12"/>
      <c r="S24" s="93"/>
    </row>
    <row r="25" spans="1:19" x14ac:dyDescent="0.4">
      <c r="A25" s="26"/>
      <c r="B25" s="24" t="s">
        <v>11</v>
      </c>
      <c r="C25" s="48">
        <f t="shared" si="2"/>
        <v>1</v>
      </c>
      <c r="D25" s="37">
        <f t="shared" si="6"/>
        <v>0</v>
      </c>
      <c r="E25" s="3"/>
      <c r="F25" s="12"/>
      <c r="G25" s="70"/>
      <c r="H25" s="15">
        <f t="shared" si="3"/>
        <v>0</v>
      </c>
      <c r="I25" s="3"/>
      <c r="J25" s="12"/>
      <c r="K25" s="70"/>
      <c r="L25" s="18">
        <f t="shared" si="4"/>
        <v>1</v>
      </c>
      <c r="M25" s="3"/>
      <c r="N25" s="62">
        <v>1</v>
      </c>
      <c r="O25" s="70"/>
      <c r="P25" s="15">
        <f t="shared" si="5"/>
        <v>0</v>
      </c>
      <c r="Q25" s="3"/>
      <c r="R25" s="12"/>
      <c r="S25" s="93"/>
    </row>
    <row r="26" spans="1:19" x14ac:dyDescent="0.4">
      <c r="A26" s="26"/>
      <c r="B26" s="24" t="s">
        <v>117</v>
      </c>
      <c r="C26" s="48">
        <f t="shared" si="2"/>
        <v>5</v>
      </c>
      <c r="D26" s="37">
        <f t="shared" si="6"/>
        <v>1</v>
      </c>
      <c r="E26" s="3">
        <v>1</v>
      </c>
      <c r="F26" s="12"/>
      <c r="G26" s="70"/>
      <c r="H26" s="15">
        <f t="shared" si="3"/>
        <v>0</v>
      </c>
      <c r="I26" s="3"/>
      <c r="J26" s="12"/>
      <c r="K26" s="70"/>
      <c r="L26" s="18">
        <f t="shared" si="4"/>
        <v>4</v>
      </c>
      <c r="M26" s="3">
        <v>2</v>
      </c>
      <c r="N26" s="62">
        <v>2</v>
      </c>
      <c r="O26" s="70"/>
      <c r="P26" s="15">
        <f t="shared" si="5"/>
        <v>0</v>
      </c>
      <c r="Q26" s="3"/>
      <c r="R26" s="12"/>
      <c r="S26" s="93"/>
    </row>
    <row r="27" spans="1:19" x14ac:dyDescent="0.4">
      <c r="A27" s="26"/>
      <c r="B27" s="24" t="s">
        <v>397</v>
      </c>
      <c r="C27" s="48">
        <f t="shared" si="2"/>
        <v>1</v>
      </c>
      <c r="D27" s="37">
        <f t="shared" si="6"/>
        <v>1</v>
      </c>
      <c r="E27" s="3"/>
      <c r="F27" s="12">
        <v>1</v>
      </c>
      <c r="G27" s="70"/>
      <c r="H27" s="15">
        <f t="shared" si="3"/>
        <v>0</v>
      </c>
      <c r="I27" s="3"/>
      <c r="J27" s="12"/>
      <c r="K27" s="70"/>
      <c r="L27" s="18">
        <f t="shared" si="4"/>
        <v>0</v>
      </c>
      <c r="M27" s="3"/>
      <c r="N27" s="62"/>
      <c r="O27" s="70"/>
      <c r="P27" s="15">
        <f t="shared" si="5"/>
        <v>0</v>
      </c>
      <c r="Q27" s="3"/>
      <c r="R27" s="12"/>
      <c r="S27" s="93"/>
    </row>
    <row r="28" spans="1:19" x14ac:dyDescent="0.4">
      <c r="A28" s="26"/>
      <c r="B28" s="24" t="s">
        <v>12</v>
      </c>
      <c r="C28" s="48">
        <f t="shared" si="2"/>
        <v>2</v>
      </c>
      <c r="D28" s="37">
        <f t="shared" si="6"/>
        <v>0</v>
      </c>
      <c r="E28" s="3"/>
      <c r="F28" s="12"/>
      <c r="G28" s="70"/>
      <c r="H28" s="15">
        <f t="shared" si="3"/>
        <v>0</v>
      </c>
      <c r="I28" s="3"/>
      <c r="J28" s="12"/>
      <c r="K28" s="70"/>
      <c r="L28" s="18">
        <f t="shared" si="4"/>
        <v>2</v>
      </c>
      <c r="M28" s="3">
        <v>1</v>
      </c>
      <c r="N28" s="62">
        <v>1</v>
      </c>
      <c r="O28" s="70"/>
      <c r="P28" s="15">
        <f t="shared" si="5"/>
        <v>0</v>
      </c>
      <c r="Q28" s="3"/>
      <c r="R28" s="12"/>
      <c r="S28" s="93"/>
    </row>
    <row r="29" spans="1:19" x14ac:dyDescent="0.4">
      <c r="A29" s="26"/>
      <c r="B29" s="24" t="s">
        <v>13</v>
      </c>
      <c r="C29" s="48">
        <f t="shared" si="2"/>
        <v>1</v>
      </c>
      <c r="D29" s="37">
        <f t="shared" si="6"/>
        <v>0</v>
      </c>
      <c r="E29" s="3"/>
      <c r="F29" s="12"/>
      <c r="G29" s="70"/>
      <c r="H29" s="15">
        <f t="shared" si="3"/>
        <v>0</v>
      </c>
      <c r="I29" s="3"/>
      <c r="J29" s="12"/>
      <c r="K29" s="70"/>
      <c r="L29" s="18">
        <f t="shared" si="4"/>
        <v>1</v>
      </c>
      <c r="M29" s="3">
        <v>1</v>
      </c>
      <c r="N29" s="62"/>
      <c r="O29" s="70"/>
      <c r="P29" s="15">
        <f t="shared" si="5"/>
        <v>0</v>
      </c>
      <c r="Q29" s="3"/>
      <c r="R29" s="12"/>
      <c r="S29" s="93"/>
    </row>
    <row r="30" spans="1:19" x14ac:dyDescent="0.4">
      <c r="A30" s="26"/>
      <c r="B30" s="24" t="s">
        <v>152</v>
      </c>
      <c r="C30" s="48">
        <f t="shared" si="2"/>
        <v>1</v>
      </c>
      <c r="D30" s="37">
        <f t="shared" si="6"/>
        <v>0</v>
      </c>
      <c r="E30" s="3"/>
      <c r="F30" s="12"/>
      <c r="G30" s="70"/>
      <c r="H30" s="15">
        <f t="shared" si="3"/>
        <v>0</v>
      </c>
      <c r="I30" s="3"/>
      <c r="J30" s="12"/>
      <c r="K30" s="70"/>
      <c r="L30" s="18">
        <f t="shared" si="4"/>
        <v>1</v>
      </c>
      <c r="M30" s="3">
        <v>1</v>
      </c>
      <c r="N30" s="62"/>
      <c r="O30" s="70"/>
      <c r="P30" s="15">
        <f t="shared" si="5"/>
        <v>0</v>
      </c>
      <c r="Q30" s="3"/>
      <c r="R30" s="12"/>
      <c r="S30" s="93"/>
    </row>
    <row r="31" spans="1:19" x14ac:dyDescent="0.4">
      <c r="A31" s="26"/>
      <c r="B31" t="s">
        <v>327</v>
      </c>
      <c r="C31" s="48">
        <f t="shared" si="2"/>
        <v>1</v>
      </c>
      <c r="D31" s="37">
        <f t="shared" si="6"/>
        <v>0</v>
      </c>
      <c r="E31" s="3"/>
      <c r="F31" s="12"/>
      <c r="G31" s="70"/>
      <c r="H31" s="15">
        <f t="shared" si="3"/>
        <v>0</v>
      </c>
      <c r="I31" s="3"/>
      <c r="J31" s="12"/>
      <c r="K31" s="70"/>
      <c r="L31" s="18">
        <f t="shared" si="4"/>
        <v>1</v>
      </c>
      <c r="M31" s="3"/>
      <c r="N31" s="62">
        <v>1</v>
      </c>
      <c r="O31" s="70"/>
      <c r="P31" s="15">
        <f t="shared" si="5"/>
        <v>0</v>
      </c>
      <c r="Q31" s="3"/>
      <c r="R31" s="12"/>
      <c r="S31" s="93"/>
    </row>
    <row r="32" spans="1:19" x14ac:dyDescent="0.4">
      <c r="A32" s="26"/>
      <c r="B32" s="24" t="s">
        <v>205</v>
      </c>
      <c r="C32" s="48">
        <f t="shared" si="2"/>
        <v>1</v>
      </c>
      <c r="D32" s="37">
        <f t="shared" si="6"/>
        <v>0</v>
      </c>
      <c r="E32" s="3"/>
      <c r="F32" s="12"/>
      <c r="G32" s="70"/>
      <c r="H32" s="15">
        <f t="shared" si="3"/>
        <v>0</v>
      </c>
      <c r="I32" s="3"/>
      <c r="J32" s="12"/>
      <c r="K32" s="70"/>
      <c r="L32" s="18">
        <f t="shared" si="4"/>
        <v>1</v>
      </c>
      <c r="M32" s="3"/>
      <c r="N32" s="62">
        <v>1</v>
      </c>
      <c r="O32" s="70"/>
      <c r="P32" s="15">
        <f t="shared" si="5"/>
        <v>0</v>
      </c>
      <c r="Q32" s="3"/>
      <c r="R32" s="12"/>
      <c r="S32" s="93"/>
    </row>
    <row r="33" spans="1:19" x14ac:dyDescent="0.4">
      <c r="A33" s="26"/>
      <c r="B33" s="24" t="s">
        <v>398</v>
      </c>
      <c r="C33" s="48">
        <f t="shared" si="2"/>
        <v>1</v>
      </c>
      <c r="D33" s="37">
        <f t="shared" si="6"/>
        <v>0</v>
      </c>
      <c r="E33" s="3"/>
      <c r="F33" s="12"/>
      <c r="G33" s="70"/>
      <c r="H33" s="15">
        <f t="shared" si="3"/>
        <v>0</v>
      </c>
      <c r="I33" s="3"/>
      <c r="J33" s="12"/>
      <c r="K33" s="70"/>
      <c r="L33" s="18">
        <f t="shared" si="4"/>
        <v>1</v>
      </c>
      <c r="M33" s="3">
        <v>1</v>
      </c>
      <c r="N33" s="62"/>
      <c r="O33" s="70"/>
      <c r="P33" s="15">
        <f t="shared" si="5"/>
        <v>0</v>
      </c>
      <c r="Q33" s="3"/>
      <c r="R33" s="12"/>
      <c r="S33" s="93"/>
    </row>
    <row r="34" spans="1:19" x14ac:dyDescent="0.4">
      <c r="A34" s="26"/>
      <c r="B34" s="24" t="s">
        <v>14</v>
      </c>
      <c r="C34" s="48">
        <f t="shared" si="2"/>
        <v>1</v>
      </c>
      <c r="D34" s="37">
        <f t="shared" si="6"/>
        <v>0</v>
      </c>
      <c r="E34" s="3"/>
      <c r="F34" s="12"/>
      <c r="G34" s="70"/>
      <c r="H34" s="15">
        <f t="shared" si="3"/>
        <v>0</v>
      </c>
      <c r="I34" s="3"/>
      <c r="J34" s="12"/>
      <c r="K34" s="70"/>
      <c r="L34" s="18">
        <f t="shared" si="4"/>
        <v>1</v>
      </c>
      <c r="M34" s="3"/>
      <c r="N34" s="62">
        <v>1</v>
      </c>
      <c r="O34" s="70"/>
      <c r="P34" s="15">
        <f t="shared" si="5"/>
        <v>0</v>
      </c>
      <c r="Q34" s="3"/>
      <c r="R34" s="12"/>
      <c r="S34" s="93"/>
    </row>
    <row r="35" spans="1:19" x14ac:dyDescent="0.4">
      <c r="A35" s="26"/>
      <c r="B35" s="24" t="s">
        <v>468</v>
      </c>
      <c r="C35" s="48">
        <f t="shared" si="2"/>
        <v>1</v>
      </c>
      <c r="D35" s="37">
        <f t="shared" si="6"/>
        <v>0</v>
      </c>
      <c r="E35" s="3"/>
      <c r="F35" s="12"/>
      <c r="G35" s="70"/>
      <c r="H35" s="15">
        <f t="shared" si="3"/>
        <v>1</v>
      </c>
      <c r="I35" s="3">
        <v>1</v>
      </c>
      <c r="J35" s="12"/>
      <c r="K35" s="70"/>
      <c r="L35" s="18">
        <f t="shared" si="4"/>
        <v>0</v>
      </c>
      <c r="M35" s="3"/>
      <c r="N35" s="62"/>
      <c r="O35" s="70"/>
      <c r="P35" s="15">
        <f t="shared" si="5"/>
        <v>0</v>
      </c>
      <c r="Q35" s="3"/>
      <c r="R35" s="12"/>
      <c r="S35" s="93"/>
    </row>
    <row r="36" spans="1:19" x14ac:dyDescent="0.4">
      <c r="A36" s="26"/>
      <c r="B36" s="24" t="s">
        <v>118</v>
      </c>
      <c r="C36" s="48">
        <f t="shared" si="2"/>
        <v>1</v>
      </c>
      <c r="D36" s="37">
        <f t="shared" si="6"/>
        <v>0</v>
      </c>
      <c r="E36" s="3"/>
      <c r="F36" s="12"/>
      <c r="G36" s="70"/>
      <c r="H36" s="15">
        <f t="shared" si="3"/>
        <v>0</v>
      </c>
      <c r="I36" s="3"/>
      <c r="J36" s="12"/>
      <c r="K36" s="70"/>
      <c r="L36" s="18">
        <f t="shared" si="4"/>
        <v>1</v>
      </c>
      <c r="M36" s="3"/>
      <c r="N36" s="62">
        <v>1</v>
      </c>
      <c r="O36" s="70"/>
      <c r="P36" s="15">
        <f t="shared" si="5"/>
        <v>0</v>
      </c>
      <c r="Q36" s="3"/>
      <c r="R36" s="12"/>
      <c r="S36" s="93"/>
    </row>
    <row r="37" spans="1:19" x14ac:dyDescent="0.4">
      <c r="A37" s="26"/>
      <c r="B37" s="24" t="s">
        <v>206</v>
      </c>
      <c r="C37" s="48">
        <f t="shared" si="2"/>
        <v>1</v>
      </c>
      <c r="D37" s="37">
        <f t="shared" si="6"/>
        <v>0</v>
      </c>
      <c r="E37" s="3"/>
      <c r="F37" s="12"/>
      <c r="G37" s="70"/>
      <c r="H37" s="15">
        <f t="shared" si="3"/>
        <v>0</v>
      </c>
      <c r="I37" s="3"/>
      <c r="J37" s="12"/>
      <c r="K37" s="70"/>
      <c r="L37" s="18">
        <f t="shared" si="4"/>
        <v>1</v>
      </c>
      <c r="M37" s="3"/>
      <c r="N37" s="62">
        <v>1</v>
      </c>
      <c r="O37" s="70"/>
      <c r="P37" s="15">
        <f t="shared" si="5"/>
        <v>0</v>
      </c>
      <c r="Q37" s="3"/>
      <c r="R37" s="12"/>
      <c r="S37" s="93"/>
    </row>
    <row r="38" spans="1:19" x14ac:dyDescent="0.4">
      <c r="A38" s="26"/>
      <c r="B38" s="24" t="s">
        <v>15</v>
      </c>
      <c r="C38" s="48">
        <f t="shared" si="2"/>
        <v>5</v>
      </c>
      <c r="D38" s="37">
        <f t="shared" si="6"/>
        <v>0</v>
      </c>
      <c r="E38" s="3"/>
      <c r="F38" s="12"/>
      <c r="G38" s="70"/>
      <c r="H38" s="15">
        <f t="shared" si="3"/>
        <v>1</v>
      </c>
      <c r="I38" s="3"/>
      <c r="J38" s="12">
        <v>1</v>
      </c>
      <c r="K38" s="70"/>
      <c r="L38" s="18">
        <f t="shared" si="4"/>
        <v>4</v>
      </c>
      <c r="M38" s="3">
        <v>1</v>
      </c>
      <c r="N38" s="62">
        <v>3</v>
      </c>
      <c r="O38" s="70"/>
      <c r="P38" s="15">
        <f t="shared" si="5"/>
        <v>0</v>
      </c>
      <c r="Q38" s="3"/>
      <c r="R38" s="12"/>
      <c r="S38" s="93"/>
    </row>
    <row r="39" spans="1:19" ht="19.5" thickBot="1" x14ac:dyDescent="0.45">
      <c r="A39" s="27"/>
      <c r="B39" s="25" t="s">
        <v>16</v>
      </c>
      <c r="C39" s="49">
        <f t="shared" si="2"/>
        <v>1</v>
      </c>
      <c r="D39" s="38">
        <f t="shared" si="6"/>
        <v>0</v>
      </c>
      <c r="E39" s="20"/>
      <c r="F39" s="21"/>
      <c r="G39" s="71"/>
      <c r="H39" s="19">
        <f t="shared" si="3"/>
        <v>0</v>
      </c>
      <c r="I39" s="20"/>
      <c r="J39" s="21"/>
      <c r="K39" s="71"/>
      <c r="L39" s="22">
        <f t="shared" si="4"/>
        <v>1</v>
      </c>
      <c r="M39" s="20"/>
      <c r="N39" s="63">
        <v>1</v>
      </c>
      <c r="O39" s="71"/>
      <c r="P39" s="19">
        <f t="shared" si="5"/>
        <v>0</v>
      </c>
      <c r="Q39" s="20"/>
      <c r="R39" s="21"/>
      <c r="S39" s="89"/>
    </row>
    <row r="40" spans="1:19" ht="20.25" thickTop="1" thickBot="1" x14ac:dyDescent="0.45">
      <c r="A40" s="131" t="s">
        <v>17</v>
      </c>
      <c r="B40" s="132"/>
      <c r="C40" s="46">
        <f t="shared" si="2"/>
        <v>232</v>
      </c>
      <c r="D40" s="35">
        <f t="shared" si="6"/>
        <v>9</v>
      </c>
      <c r="E40" s="7">
        <f>SUM(E41:E55)</f>
        <v>8</v>
      </c>
      <c r="F40" s="10">
        <f>SUM(F41:F55)</f>
        <v>1</v>
      </c>
      <c r="G40" s="68">
        <f>SUM(G41:G55)</f>
        <v>0</v>
      </c>
      <c r="H40" s="13">
        <f t="shared" si="3"/>
        <v>16</v>
      </c>
      <c r="I40" s="7">
        <f>SUM(I41:I55)</f>
        <v>8</v>
      </c>
      <c r="J40" s="10">
        <f>SUM(J41:J55)</f>
        <v>8</v>
      </c>
      <c r="K40" s="68">
        <f>SUM(K41:K55)</f>
        <v>0</v>
      </c>
      <c r="L40" s="16">
        <f t="shared" si="4"/>
        <v>207</v>
      </c>
      <c r="M40" s="7">
        <f>SUM(M41:M55)</f>
        <v>113</v>
      </c>
      <c r="N40" s="60">
        <f>SUM(N41:N55)</f>
        <v>94</v>
      </c>
      <c r="O40" s="68">
        <f>SUM(O41:O55)</f>
        <v>0</v>
      </c>
      <c r="P40" s="13">
        <f t="shared" si="5"/>
        <v>0</v>
      </c>
      <c r="Q40" s="7">
        <f>SUM(Q41:Q55)</f>
        <v>0</v>
      </c>
      <c r="R40" s="10">
        <f>SUM(R41:R55)</f>
        <v>0</v>
      </c>
      <c r="S40" s="91">
        <f>SUM(S41:S55)</f>
        <v>0</v>
      </c>
    </row>
    <row r="41" spans="1:19" ht="19.5" thickTop="1" x14ac:dyDescent="0.4">
      <c r="A41" s="26"/>
      <c r="B41" s="24" t="s">
        <v>399</v>
      </c>
      <c r="C41" s="48">
        <f t="shared" si="2"/>
        <v>1</v>
      </c>
      <c r="D41" s="37">
        <f t="shared" si="6"/>
        <v>0</v>
      </c>
      <c r="E41" s="3"/>
      <c r="F41" s="12"/>
      <c r="G41" s="70"/>
      <c r="H41" s="15">
        <f t="shared" si="3"/>
        <v>1</v>
      </c>
      <c r="I41" s="3"/>
      <c r="J41" s="12">
        <v>1</v>
      </c>
      <c r="K41" s="70"/>
      <c r="L41" s="18">
        <f t="shared" si="4"/>
        <v>0</v>
      </c>
      <c r="M41" s="3"/>
      <c r="N41" s="62"/>
      <c r="O41" s="70"/>
      <c r="P41" s="15">
        <f t="shared" si="5"/>
        <v>0</v>
      </c>
      <c r="Q41" s="3"/>
      <c r="R41" s="12"/>
      <c r="S41" s="93"/>
    </row>
    <row r="42" spans="1:19" x14ac:dyDescent="0.4">
      <c r="A42" s="26"/>
      <c r="B42" s="23" t="s">
        <v>218</v>
      </c>
      <c r="C42" s="47">
        <f t="shared" si="2"/>
        <v>2</v>
      </c>
      <c r="D42" s="36">
        <f t="shared" si="6"/>
        <v>1</v>
      </c>
      <c r="E42" s="4">
        <v>1</v>
      </c>
      <c r="F42" s="11"/>
      <c r="G42" s="69"/>
      <c r="H42" s="14">
        <f t="shared" si="3"/>
        <v>0</v>
      </c>
      <c r="I42" s="4"/>
      <c r="J42" s="11"/>
      <c r="K42" s="69"/>
      <c r="L42" s="17">
        <f t="shared" si="4"/>
        <v>1</v>
      </c>
      <c r="M42" s="4">
        <v>1</v>
      </c>
      <c r="N42" s="61"/>
      <c r="O42" s="69"/>
      <c r="P42" s="14">
        <f t="shared" si="5"/>
        <v>0</v>
      </c>
      <c r="Q42" s="4"/>
      <c r="R42" s="11"/>
      <c r="S42" s="92"/>
    </row>
    <row r="43" spans="1:19" x14ac:dyDescent="0.4">
      <c r="A43" s="26"/>
      <c r="B43" s="24" t="s">
        <v>18</v>
      </c>
      <c r="C43" s="48">
        <f t="shared" si="2"/>
        <v>141</v>
      </c>
      <c r="D43" s="37">
        <f t="shared" si="6"/>
        <v>3</v>
      </c>
      <c r="E43" s="3">
        <v>3</v>
      </c>
      <c r="F43" s="12"/>
      <c r="G43" s="70"/>
      <c r="H43" s="15">
        <f t="shared" si="3"/>
        <v>4</v>
      </c>
      <c r="I43" s="3">
        <v>4</v>
      </c>
      <c r="J43" s="12"/>
      <c r="K43" s="70"/>
      <c r="L43" s="18">
        <f t="shared" si="4"/>
        <v>134</v>
      </c>
      <c r="M43" s="3">
        <v>70</v>
      </c>
      <c r="N43" s="62">
        <v>64</v>
      </c>
      <c r="O43" s="70"/>
      <c r="P43" s="15">
        <f t="shared" si="5"/>
        <v>0</v>
      </c>
      <c r="Q43" s="3"/>
      <c r="R43" s="12"/>
      <c r="S43" s="93"/>
    </row>
    <row r="44" spans="1:19" x14ac:dyDescent="0.4">
      <c r="A44" s="26"/>
      <c r="B44" s="24" t="s">
        <v>19</v>
      </c>
      <c r="C44" s="48">
        <f t="shared" si="2"/>
        <v>27</v>
      </c>
      <c r="D44" s="37">
        <f t="shared" si="6"/>
        <v>2</v>
      </c>
      <c r="E44" s="3">
        <v>2</v>
      </c>
      <c r="F44" s="12"/>
      <c r="G44" s="70"/>
      <c r="H44" s="15">
        <f t="shared" si="3"/>
        <v>2</v>
      </c>
      <c r="I44" s="3"/>
      <c r="J44" s="12">
        <v>2</v>
      </c>
      <c r="K44" s="70"/>
      <c r="L44" s="18">
        <f t="shared" si="4"/>
        <v>23</v>
      </c>
      <c r="M44" s="3">
        <v>18</v>
      </c>
      <c r="N44" s="62">
        <v>5</v>
      </c>
      <c r="O44" s="70"/>
      <c r="P44" s="15">
        <f t="shared" si="5"/>
        <v>0</v>
      </c>
      <c r="Q44" s="3"/>
      <c r="R44" s="12"/>
      <c r="S44" s="93"/>
    </row>
    <row r="45" spans="1:19" x14ac:dyDescent="0.4">
      <c r="A45" s="26"/>
      <c r="B45" s="24" t="s">
        <v>20</v>
      </c>
      <c r="C45" s="48">
        <f t="shared" si="2"/>
        <v>10</v>
      </c>
      <c r="D45" s="37">
        <f t="shared" si="6"/>
        <v>2</v>
      </c>
      <c r="E45" s="3">
        <v>1</v>
      </c>
      <c r="F45" s="12">
        <v>1</v>
      </c>
      <c r="G45" s="70"/>
      <c r="H45" s="15">
        <f t="shared" si="3"/>
        <v>0</v>
      </c>
      <c r="I45" s="3"/>
      <c r="J45" s="12"/>
      <c r="K45" s="70"/>
      <c r="L45" s="18">
        <f t="shared" si="4"/>
        <v>8</v>
      </c>
      <c r="M45" s="3">
        <v>4</v>
      </c>
      <c r="N45" s="62">
        <v>4</v>
      </c>
      <c r="O45" s="70"/>
      <c r="P45" s="15">
        <f t="shared" si="5"/>
        <v>0</v>
      </c>
      <c r="Q45" s="3"/>
      <c r="R45" s="12"/>
      <c r="S45" s="93"/>
    </row>
    <row r="46" spans="1:19" x14ac:dyDescent="0.4">
      <c r="A46" s="26"/>
      <c r="B46" s="24" t="s">
        <v>401</v>
      </c>
      <c r="C46" s="48">
        <f t="shared" si="2"/>
        <v>1</v>
      </c>
      <c r="D46" s="37">
        <f t="shared" si="6"/>
        <v>0</v>
      </c>
      <c r="E46" s="3"/>
      <c r="F46" s="12"/>
      <c r="G46" s="70"/>
      <c r="H46" s="15">
        <f t="shared" si="3"/>
        <v>1</v>
      </c>
      <c r="I46" s="3"/>
      <c r="J46" s="12">
        <v>1</v>
      </c>
      <c r="K46" s="70"/>
      <c r="L46" s="18">
        <f t="shared" si="4"/>
        <v>0</v>
      </c>
      <c r="M46" s="3"/>
      <c r="N46" s="62"/>
      <c r="O46" s="70"/>
      <c r="P46" s="15">
        <f t="shared" si="5"/>
        <v>0</v>
      </c>
      <c r="Q46" s="3"/>
      <c r="R46" s="12"/>
      <c r="S46" s="93"/>
    </row>
    <row r="47" spans="1:19" x14ac:dyDescent="0.4">
      <c r="A47" s="26"/>
      <c r="B47" s="24" t="s">
        <v>21</v>
      </c>
      <c r="C47" s="48">
        <f t="shared" si="2"/>
        <v>25</v>
      </c>
      <c r="D47" s="37">
        <f t="shared" si="6"/>
        <v>1</v>
      </c>
      <c r="E47" s="3">
        <v>1</v>
      </c>
      <c r="F47" s="12"/>
      <c r="G47" s="70"/>
      <c r="H47" s="15">
        <f t="shared" si="3"/>
        <v>5</v>
      </c>
      <c r="I47" s="3">
        <v>2</v>
      </c>
      <c r="J47" s="12">
        <v>3</v>
      </c>
      <c r="K47" s="70"/>
      <c r="L47" s="18">
        <f t="shared" si="4"/>
        <v>19</v>
      </c>
      <c r="M47" s="3">
        <v>11</v>
      </c>
      <c r="N47" s="62">
        <v>8</v>
      </c>
      <c r="O47" s="70"/>
      <c r="P47" s="15">
        <f t="shared" si="5"/>
        <v>0</v>
      </c>
      <c r="Q47" s="3"/>
      <c r="R47" s="12"/>
      <c r="S47" s="93"/>
    </row>
    <row r="48" spans="1:19" x14ac:dyDescent="0.4">
      <c r="A48" s="26"/>
      <c r="B48" s="24" t="s">
        <v>261</v>
      </c>
      <c r="C48" s="48">
        <f t="shared" si="2"/>
        <v>1</v>
      </c>
      <c r="D48" s="37">
        <f t="shared" si="6"/>
        <v>0</v>
      </c>
      <c r="E48" s="3"/>
      <c r="F48" s="12"/>
      <c r="G48" s="70"/>
      <c r="H48" s="15">
        <f t="shared" si="3"/>
        <v>1</v>
      </c>
      <c r="I48" s="3">
        <v>1</v>
      </c>
      <c r="J48" s="12"/>
      <c r="K48" s="70"/>
      <c r="L48" s="18">
        <f t="shared" si="4"/>
        <v>0</v>
      </c>
      <c r="M48" s="3"/>
      <c r="N48" s="62"/>
      <c r="O48" s="70"/>
      <c r="P48" s="15">
        <f t="shared" si="5"/>
        <v>0</v>
      </c>
      <c r="Q48" s="3"/>
      <c r="R48" s="12"/>
      <c r="S48" s="93"/>
    </row>
    <row r="49" spans="1:19" x14ac:dyDescent="0.4">
      <c r="A49" s="26"/>
      <c r="B49" s="24" t="s">
        <v>22</v>
      </c>
      <c r="C49" s="48">
        <f t="shared" si="2"/>
        <v>18</v>
      </c>
      <c r="D49" s="37">
        <f t="shared" si="6"/>
        <v>0</v>
      </c>
      <c r="E49" s="3"/>
      <c r="F49" s="12"/>
      <c r="G49" s="70"/>
      <c r="H49" s="15">
        <f t="shared" si="3"/>
        <v>1</v>
      </c>
      <c r="I49" s="3">
        <v>1</v>
      </c>
      <c r="J49" s="12"/>
      <c r="K49" s="70"/>
      <c r="L49" s="18">
        <f t="shared" si="4"/>
        <v>17</v>
      </c>
      <c r="M49" s="3">
        <v>9</v>
      </c>
      <c r="N49" s="62">
        <v>8</v>
      </c>
      <c r="O49" s="70"/>
      <c r="P49" s="15">
        <f t="shared" si="5"/>
        <v>0</v>
      </c>
      <c r="Q49" s="3"/>
      <c r="R49" s="12"/>
      <c r="S49" s="93"/>
    </row>
    <row r="50" spans="1:19" x14ac:dyDescent="0.4">
      <c r="A50" s="26"/>
      <c r="B50" s="24" t="s">
        <v>296</v>
      </c>
      <c r="C50" s="48">
        <f t="shared" si="2"/>
        <v>1</v>
      </c>
      <c r="D50" s="37">
        <f t="shared" si="6"/>
        <v>0</v>
      </c>
      <c r="E50" s="3"/>
      <c r="F50" s="12"/>
      <c r="G50" s="70"/>
      <c r="H50" s="15">
        <f t="shared" si="3"/>
        <v>0</v>
      </c>
      <c r="I50" s="3"/>
      <c r="J50" s="12"/>
      <c r="K50" s="70"/>
      <c r="L50" s="18">
        <f t="shared" si="4"/>
        <v>1</v>
      </c>
      <c r="M50" s="3"/>
      <c r="N50" s="62">
        <v>1</v>
      </c>
      <c r="O50" s="70"/>
      <c r="P50" s="15">
        <f t="shared" si="5"/>
        <v>0</v>
      </c>
      <c r="Q50" s="3"/>
      <c r="R50" s="12"/>
      <c r="S50" s="93"/>
    </row>
    <row r="52" spans="1:19" x14ac:dyDescent="0.4">
      <c r="A52" s="26"/>
      <c r="B52" s="24" t="s">
        <v>469</v>
      </c>
      <c r="C52" s="48">
        <f>D52+H52+L52+P52</f>
        <v>1</v>
      </c>
      <c r="D52" s="37">
        <f>E52+F52+G52</f>
        <v>0</v>
      </c>
      <c r="E52" s="3"/>
      <c r="F52" s="12"/>
      <c r="G52" s="70"/>
      <c r="H52" s="15">
        <f t="shared" ref="H52" si="7">I52+J52+K52</f>
        <v>0</v>
      </c>
      <c r="I52" s="3"/>
      <c r="J52" s="12"/>
      <c r="K52" s="70"/>
      <c r="L52" s="18">
        <f t="shared" ref="L52" si="8">M52+N52+O52</f>
        <v>1</v>
      </c>
      <c r="M52" s="3"/>
      <c r="N52" s="62">
        <v>1</v>
      </c>
      <c r="O52" s="70"/>
      <c r="P52" s="15">
        <f t="shared" ref="P52" si="9">Q52+R52+S52</f>
        <v>0</v>
      </c>
      <c r="Q52" s="3"/>
      <c r="R52" s="12"/>
      <c r="S52" s="93"/>
    </row>
    <row r="53" spans="1:19" x14ac:dyDescent="0.4">
      <c r="A53" s="26"/>
      <c r="B53" s="24" t="s">
        <v>297</v>
      </c>
      <c r="C53" s="48">
        <f t="shared" ref="C53" si="10">D53+H53+L53+P53</f>
        <v>1</v>
      </c>
      <c r="D53" s="37">
        <f t="shared" ref="D53" si="11">E53+F53+G53</f>
        <v>0</v>
      </c>
      <c r="E53" s="3"/>
      <c r="F53" s="12"/>
      <c r="G53" s="70"/>
      <c r="H53" s="15">
        <f>I53+J53+K53</f>
        <v>0</v>
      </c>
      <c r="I53" s="3"/>
      <c r="J53" s="12"/>
      <c r="K53" s="70"/>
      <c r="L53" s="18">
        <f>M53+N53+O53</f>
        <v>1</v>
      </c>
      <c r="M53" s="3"/>
      <c r="N53" s="62">
        <v>1</v>
      </c>
      <c r="O53" s="70"/>
      <c r="P53" s="15">
        <f>Q53+R53+S53</f>
        <v>0</v>
      </c>
      <c r="Q53" s="3"/>
      <c r="R53" s="12"/>
      <c r="S53" s="93"/>
    </row>
    <row r="54" spans="1:19" x14ac:dyDescent="0.4">
      <c r="A54" s="26"/>
      <c r="B54" s="24" t="s">
        <v>400</v>
      </c>
      <c r="C54" s="48">
        <f>D54+H54+L54+P54</f>
        <v>1</v>
      </c>
      <c r="D54" s="37">
        <f t="shared" ref="D54:D59" si="12">E54+F54+G54</f>
        <v>0</v>
      </c>
      <c r="E54" s="3"/>
      <c r="F54" s="12"/>
      <c r="G54" s="70"/>
      <c r="H54" s="15">
        <f t="shared" ref="H54" si="13">I54+J54+K54</f>
        <v>0</v>
      </c>
      <c r="I54" s="3"/>
      <c r="J54" s="12"/>
      <c r="K54" s="70"/>
      <c r="L54" s="18">
        <f t="shared" ref="L54" si="14">M54+N54+O54</f>
        <v>1</v>
      </c>
      <c r="M54" s="3"/>
      <c r="N54" s="62">
        <v>1</v>
      </c>
      <c r="O54" s="70"/>
      <c r="P54" s="15">
        <f t="shared" ref="P54" si="15">Q54+R54+S54</f>
        <v>0</v>
      </c>
      <c r="Q54" s="3"/>
      <c r="R54" s="12"/>
      <c r="S54" s="93"/>
    </row>
    <row r="55" spans="1:19" ht="19.5" thickBot="1" x14ac:dyDescent="0.45">
      <c r="A55" s="26"/>
      <c r="B55" s="25" t="s">
        <v>24</v>
      </c>
      <c r="C55" s="49">
        <f>D55+H55+L55+P55</f>
        <v>2</v>
      </c>
      <c r="D55" s="38">
        <f t="shared" si="12"/>
        <v>0</v>
      </c>
      <c r="E55" s="20"/>
      <c r="F55" s="21"/>
      <c r="G55" s="71"/>
      <c r="H55" s="19">
        <f>I55+J55+K55</f>
        <v>1</v>
      </c>
      <c r="I55" s="20"/>
      <c r="J55" s="21">
        <v>1</v>
      </c>
      <c r="K55" s="71"/>
      <c r="L55" s="22">
        <f>M55+N55+O55</f>
        <v>1</v>
      </c>
      <c r="M55" s="20"/>
      <c r="N55" s="63">
        <v>1</v>
      </c>
      <c r="O55" s="71"/>
      <c r="P55" s="19">
        <f>Q55+R55+S55</f>
        <v>0</v>
      </c>
      <c r="Q55" s="20"/>
      <c r="R55" s="21"/>
      <c r="S55" s="89"/>
    </row>
    <row r="56" spans="1:19" ht="20.25" thickTop="1" thickBot="1" x14ac:dyDescent="0.45">
      <c r="A56" s="131" t="s">
        <v>328</v>
      </c>
      <c r="B56" s="132"/>
      <c r="C56" s="46">
        <f t="shared" ref="C56:C57" si="16">D56+H56+L56+P56</f>
        <v>1</v>
      </c>
      <c r="D56" s="35">
        <f t="shared" si="12"/>
        <v>0</v>
      </c>
      <c r="E56" s="7">
        <f>E57</f>
        <v>0</v>
      </c>
      <c r="F56" s="10">
        <f>F57</f>
        <v>0</v>
      </c>
      <c r="G56" s="68">
        <f t="shared" ref="G56" si="17">G57</f>
        <v>0</v>
      </c>
      <c r="H56" s="13">
        <f t="shared" ref="H56:H57" si="18">I56+J56+K56</f>
        <v>0</v>
      </c>
      <c r="I56" s="7">
        <f t="shared" ref="I56:O56" si="19">I57</f>
        <v>0</v>
      </c>
      <c r="J56" s="10">
        <f t="shared" si="19"/>
        <v>0</v>
      </c>
      <c r="K56" s="68">
        <f t="shared" si="19"/>
        <v>0</v>
      </c>
      <c r="L56" s="16">
        <f>M56+N56+O56</f>
        <v>1</v>
      </c>
      <c r="M56" s="7">
        <f t="shared" si="19"/>
        <v>1</v>
      </c>
      <c r="N56" s="60">
        <f t="shared" si="19"/>
        <v>0</v>
      </c>
      <c r="O56" s="68">
        <f t="shared" si="19"/>
        <v>0</v>
      </c>
      <c r="P56" s="13">
        <f>Q56+R56+S56</f>
        <v>0</v>
      </c>
      <c r="Q56" s="7">
        <f t="shared" ref="Q56:S56" si="20">Q57</f>
        <v>0</v>
      </c>
      <c r="R56" s="10">
        <f t="shared" si="20"/>
        <v>0</v>
      </c>
      <c r="S56" s="91">
        <f t="shared" si="20"/>
        <v>0</v>
      </c>
    </row>
    <row r="57" spans="1:19" ht="20.25" thickTop="1" thickBot="1" x14ac:dyDescent="0.45">
      <c r="A57" s="26"/>
      <c r="B57" s="2" t="s">
        <v>329</v>
      </c>
      <c r="C57" s="45">
        <f t="shared" si="16"/>
        <v>1</v>
      </c>
      <c r="D57" s="39">
        <f t="shared" si="12"/>
        <v>0</v>
      </c>
      <c r="E57" s="29"/>
      <c r="F57" s="51"/>
      <c r="G57" s="72"/>
      <c r="H57" s="31">
        <f t="shared" si="18"/>
        <v>0</v>
      </c>
      <c r="I57" s="29"/>
      <c r="J57" s="51"/>
      <c r="K57" s="72"/>
      <c r="L57" s="53">
        <f>M57+N57+O57</f>
        <v>1</v>
      </c>
      <c r="M57" s="29">
        <v>1</v>
      </c>
      <c r="N57" s="64"/>
      <c r="O57" s="72"/>
      <c r="P57" s="31">
        <f>Q57+R57+S57</f>
        <v>0</v>
      </c>
      <c r="Q57" s="29"/>
      <c r="R57" s="51"/>
      <c r="S57" s="94"/>
    </row>
    <row r="58" spans="1:19" ht="20.25" thickTop="1" thickBot="1" x14ac:dyDescent="0.45">
      <c r="A58" s="131" t="s">
        <v>25</v>
      </c>
      <c r="B58" s="132"/>
      <c r="C58" s="83">
        <f>D58+H58+L58+P58</f>
        <v>161</v>
      </c>
      <c r="D58" s="35">
        <f t="shared" si="12"/>
        <v>3</v>
      </c>
      <c r="E58" s="7">
        <f>SUM(E59:E94)</f>
        <v>1</v>
      </c>
      <c r="F58" s="10">
        <f>SUM(F59:F94)</f>
        <v>2</v>
      </c>
      <c r="G58" s="68">
        <f>SUM(G59:G109)</f>
        <v>0</v>
      </c>
      <c r="H58" s="13">
        <f>I58+J58+K58</f>
        <v>12</v>
      </c>
      <c r="I58" s="7">
        <f>SUM(I59:I94)</f>
        <v>5</v>
      </c>
      <c r="J58" s="10">
        <f>SUM(J59:J94)</f>
        <v>7</v>
      </c>
      <c r="K58" s="68">
        <f>SUM(K59:K109)</f>
        <v>0</v>
      </c>
      <c r="L58" s="84">
        <f>M58+N58+O58</f>
        <v>146</v>
      </c>
      <c r="M58" s="85">
        <f>SUM(M59:M94)</f>
        <v>90</v>
      </c>
      <c r="N58" s="86">
        <f>SUM(N59:N94)</f>
        <v>56</v>
      </c>
      <c r="O58" s="68">
        <f>SUM(O59:O109)</f>
        <v>0</v>
      </c>
      <c r="P58" s="13">
        <f>Q58+R58+S58</f>
        <v>0</v>
      </c>
      <c r="Q58" s="7">
        <f>SUM(Q59:Q94)</f>
        <v>0</v>
      </c>
      <c r="R58" s="10">
        <f>SUM(R59:R94)</f>
        <v>0</v>
      </c>
      <c r="S58" s="91">
        <f>SUM(S59:S94)</f>
        <v>0</v>
      </c>
    </row>
    <row r="59" spans="1:19" ht="19.5" thickTop="1" x14ac:dyDescent="0.4">
      <c r="A59" s="26"/>
      <c r="B59" s="23" t="s">
        <v>153</v>
      </c>
      <c r="C59" s="47">
        <f>D59+H59+L59+P59</f>
        <v>1</v>
      </c>
      <c r="D59" s="36">
        <f t="shared" si="12"/>
        <v>0</v>
      </c>
      <c r="E59" s="4"/>
      <c r="F59" s="11"/>
      <c r="G59" s="69"/>
      <c r="H59" s="14">
        <f>I59+J59+K59</f>
        <v>0</v>
      </c>
      <c r="I59" s="4"/>
      <c r="J59" s="11"/>
      <c r="K59" s="69"/>
      <c r="L59" s="17">
        <f t="shared" ref="L59:L209" si="21">M59+N59+O59</f>
        <v>1</v>
      </c>
      <c r="M59" s="4">
        <v>1</v>
      </c>
      <c r="N59" s="61"/>
      <c r="O59" s="69"/>
      <c r="P59" s="14">
        <f>Q59+R59+S59</f>
        <v>0</v>
      </c>
      <c r="Q59" s="4"/>
      <c r="R59" s="11"/>
      <c r="S59" s="92"/>
    </row>
    <row r="60" spans="1:19" x14ac:dyDescent="0.4">
      <c r="A60" s="26"/>
      <c r="B60" s="23" t="s">
        <v>154</v>
      </c>
      <c r="C60" s="47">
        <f t="shared" ref="C60" si="22">D60+H60+L60+P60</f>
        <v>2</v>
      </c>
      <c r="D60" s="36">
        <f t="shared" ref="D60" si="23">E60+F60+G60</f>
        <v>1</v>
      </c>
      <c r="E60" s="4">
        <v>1</v>
      </c>
      <c r="F60" s="11"/>
      <c r="G60" s="69"/>
      <c r="H60" s="14">
        <f t="shared" ref="H60" si="24">I60+J60+K60</f>
        <v>1</v>
      </c>
      <c r="I60" s="4"/>
      <c r="J60" s="11">
        <v>1</v>
      </c>
      <c r="K60" s="69"/>
      <c r="L60" s="17">
        <f t="shared" ref="L60" si="25">M60+N60+O60</f>
        <v>0</v>
      </c>
      <c r="M60" s="4"/>
      <c r="N60" s="61"/>
      <c r="O60" s="69"/>
      <c r="P60" s="14">
        <f t="shared" ref="P60" si="26">Q60+R60+S60</f>
        <v>0</v>
      </c>
      <c r="Q60" s="4"/>
      <c r="R60" s="11"/>
      <c r="S60" s="92"/>
    </row>
    <row r="61" spans="1:19" x14ac:dyDescent="0.4">
      <c r="A61" s="26"/>
      <c r="B61" s="23" t="s">
        <v>330</v>
      </c>
      <c r="C61" s="47">
        <f>D61+H61+L61+P61</f>
        <v>1</v>
      </c>
      <c r="D61" s="36">
        <f>E61+F61+G61</f>
        <v>0</v>
      </c>
      <c r="E61" s="4"/>
      <c r="F61" s="11"/>
      <c r="G61" s="69"/>
      <c r="H61" s="14">
        <f>I61+J61+K61</f>
        <v>0</v>
      </c>
      <c r="I61" s="4"/>
      <c r="J61" s="11"/>
      <c r="K61" s="69"/>
      <c r="L61" s="17">
        <f t="shared" si="21"/>
        <v>1</v>
      </c>
      <c r="M61" s="4">
        <v>1</v>
      </c>
      <c r="N61" s="61"/>
      <c r="O61" s="69"/>
      <c r="P61" s="14">
        <f>Q61+R61+S61</f>
        <v>0</v>
      </c>
      <c r="Q61" s="4"/>
      <c r="R61" s="11"/>
      <c r="S61" s="92"/>
    </row>
    <row r="62" spans="1:19" x14ac:dyDescent="0.4">
      <c r="A62" s="26"/>
      <c r="B62" s="23" t="s">
        <v>219</v>
      </c>
      <c r="C62" s="47">
        <f>D62+H62+L62+P62</f>
        <v>1</v>
      </c>
      <c r="D62" s="36">
        <f>E62+F62+G62</f>
        <v>0</v>
      </c>
      <c r="E62" s="4"/>
      <c r="F62" s="11"/>
      <c r="G62" s="69"/>
      <c r="H62" s="14">
        <f>I62+J62+K62</f>
        <v>0</v>
      </c>
      <c r="I62" s="4"/>
      <c r="J62" s="11"/>
      <c r="K62" s="69"/>
      <c r="L62" s="17">
        <f t="shared" si="21"/>
        <v>1</v>
      </c>
      <c r="M62" s="4">
        <v>1</v>
      </c>
      <c r="N62" s="61"/>
      <c r="O62" s="69"/>
      <c r="P62" s="14">
        <f>Q62+R62+S62</f>
        <v>0</v>
      </c>
      <c r="Q62" s="4"/>
      <c r="R62" s="11"/>
      <c r="S62" s="92"/>
    </row>
    <row r="63" spans="1:19" x14ac:dyDescent="0.4">
      <c r="A63" s="26"/>
      <c r="B63" s="23" t="s">
        <v>470</v>
      </c>
      <c r="C63" s="47">
        <f t="shared" ref="C63" si="27">D63+H63+L63+P63</f>
        <v>1</v>
      </c>
      <c r="D63" s="36">
        <f t="shared" ref="D63" si="28">E63+F63+G63</f>
        <v>0</v>
      </c>
      <c r="E63" s="4"/>
      <c r="F63" s="11"/>
      <c r="G63" s="69"/>
      <c r="H63" s="14">
        <f t="shared" ref="H63" si="29">I63+J63+K63</f>
        <v>1</v>
      </c>
      <c r="I63" s="4">
        <v>1</v>
      </c>
      <c r="J63" s="11"/>
      <c r="K63" s="69"/>
      <c r="L63" s="17">
        <f t="shared" ref="L63" si="30">M63+N63+O63</f>
        <v>0</v>
      </c>
      <c r="M63" s="4"/>
      <c r="N63" s="61"/>
      <c r="O63" s="69"/>
      <c r="P63" s="14">
        <f t="shared" ref="P63" si="31">Q63+R63+S63</f>
        <v>0</v>
      </c>
      <c r="Q63" s="4"/>
      <c r="R63" s="11"/>
      <c r="S63" s="92"/>
    </row>
    <row r="64" spans="1:19" x14ac:dyDescent="0.4">
      <c r="A64" s="26"/>
      <c r="B64" s="23" t="s">
        <v>471</v>
      </c>
      <c r="C64" s="47">
        <f t="shared" ref="C64" si="32">D64+H64+L64+P64</f>
        <v>1</v>
      </c>
      <c r="D64" s="36">
        <f t="shared" ref="D64" si="33">E64+F64+G64</f>
        <v>0</v>
      </c>
      <c r="E64" s="4"/>
      <c r="F64" s="11"/>
      <c r="G64" s="69"/>
      <c r="H64" s="14">
        <f t="shared" ref="H64" si="34">I64+J64+K64</f>
        <v>1</v>
      </c>
      <c r="I64" s="4">
        <v>1</v>
      </c>
      <c r="J64" s="11"/>
      <c r="K64" s="69"/>
      <c r="L64" s="17">
        <f t="shared" ref="L64" si="35">M64+N64+O64</f>
        <v>0</v>
      </c>
      <c r="M64" s="4"/>
      <c r="N64" s="61"/>
      <c r="O64" s="69"/>
      <c r="P64" s="14">
        <f t="shared" ref="P64" si="36">Q64+R64+S64</f>
        <v>0</v>
      </c>
      <c r="Q64" s="4"/>
      <c r="R64" s="11"/>
      <c r="S64" s="92"/>
    </row>
    <row r="65" spans="1:19" x14ac:dyDescent="0.4">
      <c r="A65" s="26"/>
      <c r="B65" s="23" t="s">
        <v>472</v>
      </c>
      <c r="C65" s="47">
        <f t="shared" ref="C65" si="37">D65+H65+L65+P65</f>
        <v>1</v>
      </c>
      <c r="D65" s="36">
        <f t="shared" ref="D65" si="38">E65+F65+G65</f>
        <v>0</v>
      </c>
      <c r="E65" s="4"/>
      <c r="F65" s="11"/>
      <c r="G65" s="69"/>
      <c r="H65" s="14">
        <f t="shared" ref="H65" si="39">I65+J65+K65</f>
        <v>0</v>
      </c>
      <c r="I65" s="4"/>
      <c r="J65" s="11"/>
      <c r="K65" s="69"/>
      <c r="L65" s="17">
        <f t="shared" ref="L65" si="40">M65+N65+O65</f>
        <v>1</v>
      </c>
      <c r="M65" s="4"/>
      <c r="N65" s="61">
        <v>1</v>
      </c>
      <c r="O65" s="69"/>
      <c r="P65" s="14">
        <f t="shared" ref="P65" si="41">Q65+R65+S65</f>
        <v>0</v>
      </c>
      <c r="Q65" s="4"/>
      <c r="R65" s="11"/>
      <c r="S65" s="92"/>
    </row>
    <row r="66" spans="1:19" x14ac:dyDescent="0.4">
      <c r="A66" s="26"/>
      <c r="B66" s="23" t="s">
        <v>220</v>
      </c>
      <c r="C66" s="47">
        <f t="shared" ref="C66:C73" si="42">D66+H66+L66+P66</f>
        <v>1</v>
      </c>
      <c r="D66" s="36">
        <f t="shared" ref="D66:D73" si="43">E66+F66+G66</f>
        <v>0</v>
      </c>
      <c r="E66" s="4"/>
      <c r="F66" s="11"/>
      <c r="G66" s="69"/>
      <c r="H66" s="14">
        <f t="shared" ref="H66" si="44">I66+J66+K66</f>
        <v>0</v>
      </c>
      <c r="I66" s="4"/>
      <c r="J66" s="11"/>
      <c r="K66" s="69"/>
      <c r="L66" s="17">
        <f t="shared" ref="L66" si="45">M66+N66+O66</f>
        <v>1</v>
      </c>
      <c r="M66" s="4">
        <v>1</v>
      </c>
      <c r="N66" s="61"/>
      <c r="O66" s="69"/>
      <c r="P66" s="14">
        <f>Q66+R66+S66</f>
        <v>0</v>
      </c>
      <c r="Q66" s="4"/>
      <c r="R66" s="11"/>
      <c r="S66" s="92"/>
    </row>
    <row r="67" spans="1:19" x14ac:dyDescent="0.4">
      <c r="A67" s="26"/>
      <c r="B67" s="23" t="s">
        <v>119</v>
      </c>
      <c r="C67" s="47">
        <f t="shared" si="42"/>
        <v>1</v>
      </c>
      <c r="D67" s="36">
        <f t="shared" si="43"/>
        <v>0</v>
      </c>
      <c r="E67" s="4"/>
      <c r="F67" s="11"/>
      <c r="G67" s="69"/>
      <c r="H67" s="14">
        <f>I67+J67+K67</f>
        <v>0</v>
      </c>
      <c r="I67" s="4"/>
      <c r="J67" s="11"/>
      <c r="K67" s="69"/>
      <c r="L67" s="17">
        <f t="shared" si="21"/>
        <v>1</v>
      </c>
      <c r="M67" s="4">
        <v>1</v>
      </c>
      <c r="N67" s="61"/>
      <c r="O67" s="69"/>
      <c r="P67" s="14">
        <f>Q67+R67+S67</f>
        <v>0</v>
      </c>
      <c r="Q67" s="4"/>
      <c r="R67" s="11"/>
      <c r="S67" s="92"/>
    </row>
    <row r="68" spans="1:19" x14ac:dyDescent="0.4">
      <c r="A68" s="26"/>
      <c r="B68" s="23" t="s">
        <v>155</v>
      </c>
      <c r="C68" s="47">
        <f t="shared" si="42"/>
        <v>1</v>
      </c>
      <c r="D68" s="36">
        <f t="shared" si="43"/>
        <v>0</v>
      </c>
      <c r="E68" s="4"/>
      <c r="F68" s="11"/>
      <c r="G68" s="69"/>
      <c r="H68" s="14">
        <f>I68+J68+K68</f>
        <v>0</v>
      </c>
      <c r="I68" s="4"/>
      <c r="J68" s="11"/>
      <c r="K68" s="69"/>
      <c r="L68" s="17">
        <f t="shared" ref="L68:L72" si="46">M68+N68+O68</f>
        <v>1</v>
      </c>
      <c r="M68" s="4">
        <v>1</v>
      </c>
      <c r="N68" s="61"/>
      <c r="O68" s="69"/>
      <c r="P68" s="14">
        <f>Q68+R68+S68</f>
        <v>0</v>
      </c>
      <c r="Q68" s="4"/>
      <c r="R68" s="11"/>
      <c r="S68" s="92"/>
    </row>
    <row r="69" spans="1:19" x14ac:dyDescent="0.4">
      <c r="A69" s="26"/>
      <c r="B69" s="23" t="s">
        <v>262</v>
      </c>
      <c r="C69" s="47">
        <f t="shared" si="42"/>
        <v>1</v>
      </c>
      <c r="D69" s="36">
        <f t="shared" si="43"/>
        <v>0</v>
      </c>
      <c r="E69" s="4"/>
      <c r="F69" s="11"/>
      <c r="G69" s="69"/>
      <c r="H69" s="14">
        <f t="shared" ref="H69" si="47">I69+J69+K69</f>
        <v>0</v>
      </c>
      <c r="I69" s="4"/>
      <c r="J69" s="11"/>
      <c r="K69" s="69"/>
      <c r="L69" s="17">
        <f t="shared" ref="L69" si="48">M69+N69+O69</f>
        <v>1</v>
      </c>
      <c r="M69" s="4">
        <v>1</v>
      </c>
      <c r="N69" s="61"/>
      <c r="O69" s="69"/>
      <c r="P69" s="14">
        <f t="shared" ref="P69" si="49">Q69+R69+S69</f>
        <v>0</v>
      </c>
      <c r="Q69" s="4"/>
      <c r="R69" s="11"/>
      <c r="S69" s="92"/>
    </row>
    <row r="70" spans="1:19" x14ac:dyDescent="0.4">
      <c r="A70" s="26"/>
      <c r="B70" s="23" t="s">
        <v>156</v>
      </c>
      <c r="C70" s="47">
        <f t="shared" si="42"/>
        <v>1</v>
      </c>
      <c r="D70" s="36">
        <f t="shared" si="43"/>
        <v>0</v>
      </c>
      <c r="E70" s="4"/>
      <c r="F70" s="11"/>
      <c r="G70" s="69"/>
      <c r="H70" s="14">
        <f>I70+J70+K70</f>
        <v>0</v>
      </c>
      <c r="I70" s="4"/>
      <c r="J70" s="11"/>
      <c r="K70" s="69"/>
      <c r="L70" s="17">
        <f t="shared" si="46"/>
        <v>1</v>
      </c>
      <c r="M70" s="4">
        <v>1</v>
      </c>
      <c r="N70" s="61"/>
      <c r="O70" s="69"/>
      <c r="P70" s="14">
        <f>Q70+R70+S70</f>
        <v>0</v>
      </c>
      <c r="Q70" s="4"/>
      <c r="R70" s="11"/>
      <c r="S70" s="92"/>
    </row>
    <row r="71" spans="1:19" x14ac:dyDescent="0.4">
      <c r="A71" s="26"/>
      <c r="B71" s="23" t="s">
        <v>244</v>
      </c>
      <c r="C71" s="47">
        <f t="shared" si="42"/>
        <v>1</v>
      </c>
      <c r="D71" s="36">
        <f t="shared" si="43"/>
        <v>0</v>
      </c>
      <c r="E71" s="4"/>
      <c r="F71" s="11"/>
      <c r="G71" s="69"/>
      <c r="H71" s="14">
        <f t="shared" ref="H71" si="50">I71+J71+K71</f>
        <v>1</v>
      </c>
      <c r="I71" s="4">
        <v>1</v>
      </c>
      <c r="J71" s="11"/>
      <c r="K71" s="69"/>
      <c r="L71" s="17">
        <f t="shared" ref="L71" si="51">M71+N71+O71</f>
        <v>0</v>
      </c>
      <c r="M71" s="4"/>
      <c r="N71" s="61"/>
      <c r="O71" s="69"/>
      <c r="P71" s="14">
        <f>Q71+R71+S71</f>
        <v>0</v>
      </c>
      <c r="Q71" s="4"/>
      <c r="R71" s="11"/>
      <c r="S71" s="92"/>
    </row>
    <row r="72" spans="1:19" x14ac:dyDescent="0.4">
      <c r="A72" s="26"/>
      <c r="B72" s="23" t="s">
        <v>157</v>
      </c>
      <c r="C72" s="47">
        <f t="shared" si="42"/>
        <v>1</v>
      </c>
      <c r="D72" s="36">
        <f t="shared" si="43"/>
        <v>0</v>
      </c>
      <c r="E72" s="4"/>
      <c r="F72" s="11"/>
      <c r="G72" s="69"/>
      <c r="H72" s="14">
        <f>I72+J72+K72</f>
        <v>0</v>
      </c>
      <c r="I72" s="4"/>
      <c r="J72" s="11"/>
      <c r="K72" s="69"/>
      <c r="L72" s="17">
        <f t="shared" si="46"/>
        <v>1</v>
      </c>
      <c r="M72" s="4">
        <v>1</v>
      </c>
      <c r="N72" s="61"/>
      <c r="O72" s="69"/>
      <c r="P72" s="14">
        <f>Q72+R72+S72</f>
        <v>0</v>
      </c>
      <c r="Q72" s="4"/>
      <c r="R72" s="11"/>
      <c r="S72" s="92"/>
    </row>
    <row r="73" spans="1:19" x14ac:dyDescent="0.4">
      <c r="A73" s="26"/>
      <c r="B73" s="23" t="s">
        <v>120</v>
      </c>
      <c r="C73" s="47">
        <f t="shared" si="42"/>
        <v>2</v>
      </c>
      <c r="D73" s="36">
        <f t="shared" si="43"/>
        <v>0</v>
      </c>
      <c r="E73" s="4"/>
      <c r="F73" s="11"/>
      <c r="G73" s="69"/>
      <c r="H73" s="14">
        <f>I73+J73+K73</f>
        <v>0</v>
      </c>
      <c r="I73" s="4"/>
      <c r="J73" s="11"/>
      <c r="K73" s="69"/>
      <c r="L73" s="17">
        <f t="shared" si="21"/>
        <v>2</v>
      </c>
      <c r="M73" s="4">
        <v>2</v>
      </c>
      <c r="N73" s="61"/>
      <c r="O73" s="69"/>
      <c r="P73" s="14">
        <f>Q73+R73+S73</f>
        <v>0</v>
      </c>
      <c r="Q73" s="4"/>
      <c r="R73" s="11"/>
      <c r="S73" s="92"/>
    </row>
    <row r="74" spans="1:19" x14ac:dyDescent="0.4">
      <c r="A74" s="26"/>
      <c r="B74" s="23" t="s">
        <v>298</v>
      </c>
      <c r="C74" s="47">
        <f t="shared" ref="C74:C75" si="52">D74+H74+L74+P74</f>
        <v>1</v>
      </c>
      <c r="D74" s="36">
        <f t="shared" ref="D74:D75" si="53">E74+F74+G74</f>
        <v>0</v>
      </c>
      <c r="E74" s="4"/>
      <c r="F74" s="11"/>
      <c r="G74" s="69"/>
      <c r="H74" s="14">
        <f t="shared" ref="H74:H75" si="54">I74+J74+K74</f>
        <v>0</v>
      </c>
      <c r="I74" s="4"/>
      <c r="J74" s="11"/>
      <c r="K74" s="69"/>
      <c r="L74" s="17">
        <f t="shared" si="21"/>
        <v>1</v>
      </c>
      <c r="M74" s="4"/>
      <c r="N74" s="61">
        <v>1</v>
      </c>
      <c r="O74" s="69"/>
      <c r="P74" s="14">
        <f t="shared" ref="P74:P75" si="55">Q74+R74+S74</f>
        <v>0</v>
      </c>
      <c r="Q74" s="4"/>
      <c r="R74" s="11"/>
      <c r="S74" s="92"/>
    </row>
    <row r="75" spans="1:19" x14ac:dyDescent="0.4">
      <c r="A75" s="26"/>
      <c r="B75" s="23" t="s">
        <v>242</v>
      </c>
      <c r="C75" s="47">
        <f t="shared" si="52"/>
        <v>1</v>
      </c>
      <c r="D75" s="36">
        <f t="shared" si="53"/>
        <v>0</v>
      </c>
      <c r="E75" s="4"/>
      <c r="F75" s="11"/>
      <c r="G75" s="69"/>
      <c r="H75" s="14">
        <f t="shared" si="54"/>
        <v>0</v>
      </c>
      <c r="I75" s="4"/>
      <c r="J75" s="11"/>
      <c r="K75" s="69"/>
      <c r="L75" s="17">
        <f t="shared" ref="L75" si="56">M75+N75+O75</f>
        <v>1</v>
      </c>
      <c r="M75" s="4"/>
      <c r="N75" s="61">
        <v>1</v>
      </c>
      <c r="O75" s="69"/>
      <c r="P75" s="14">
        <f t="shared" si="55"/>
        <v>0</v>
      </c>
      <c r="Q75" s="4"/>
      <c r="R75" s="11"/>
      <c r="S75" s="92"/>
    </row>
    <row r="76" spans="1:19" x14ac:dyDescent="0.4">
      <c r="A76" s="26"/>
      <c r="B76" s="23" t="s">
        <v>402</v>
      </c>
      <c r="C76" s="47">
        <f>D76+H76+L76+P76</f>
        <v>1</v>
      </c>
      <c r="D76" s="36">
        <f>E76+F76+G76</f>
        <v>0</v>
      </c>
      <c r="E76" s="4"/>
      <c r="F76" s="11"/>
      <c r="G76" s="69"/>
      <c r="H76" s="14">
        <f t="shared" ref="H76:H77" si="57">I76+J76+K76</f>
        <v>0</v>
      </c>
      <c r="I76" s="4"/>
      <c r="J76" s="11"/>
      <c r="K76" s="69"/>
      <c r="L76" s="17">
        <f t="shared" si="21"/>
        <v>1</v>
      </c>
      <c r="M76" s="4">
        <v>1</v>
      </c>
      <c r="N76" s="61"/>
      <c r="O76" s="69"/>
      <c r="P76" s="14">
        <f>Q76+R76+S76</f>
        <v>0</v>
      </c>
      <c r="Q76" s="4"/>
      <c r="R76" s="11"/>
      <c r="S76" s="92"/>
    </row>
    <row r="77" spans="1:19" x14ac:dyDescent="0.4">
      <c r="A77" s="26"/>
      <c r="B77" s="23" t="s">
        <v>299</v>
      </c>
      <c r="C77" s="47">
        <f t="shared" ref="C77" si="58">D77+H77+L77+P77</f>
        <v>2</v>
      </c>
      <c r="D77" s="36">
        <f t="shared" ref="D77" si="59">E77+F77+G77</f>
        <v>0</v>
      </c>
      <c r="E77" s="4"/>
      <c r="F77" s="11"/>
      <c r="G77" s="69"/>
      <c r="H77" s="14">
        <f t="shared" si="57"/>
        <v>0</v>
      </c>
      <c r="I77" s="4"/>
      <c r="J77" s="11"/>
      <c r="K77" s="69"/>
      <c r="L77" s="17">
        <f t="shared" si="21"/>
        <v>2</v>
      </c>
      <c r="M77" s="4">
        <v>1</v>
      </c>
      <c r="N77" s="61">
        <v>1</v>
      </c>
      <c r="O77" s="69"/>
      <c r="P77" s="14">
        <f t="shared" ref="P77" si="60">Q77+R77+S77</f>
        <v>0</v>
      </c>
      <c r="Q77" s="4"/>
      <c r="R77" s="11"/>
      <c r="S77" s="92"/>
    </row>
    <row r="78" spans="1:19" x14ac:dyDescent="0.4">
      <c r="A78" s="26"/>
      <c r="B78" s="23" t="s">
        <v>158</v>
      </c>
      <c r="C78" s="47">
        <f t="shared" ref="C78:C86" si="61">D78+H78+L78+P78</f>
        <v>1</v>
      </c>
      <c r="D78" s="36">
        <f t="shared" ref="D78:D86" si="62">E78+F78+G78</f>
        <v>0</v>
      </c>
      <c r="E78" s="4"/>
      <c r="F78" s="11"/>
      <c r="G78" s="69"/>
      <c r="H78" s="14">
        <f>I78+J78+K78</f>
        <v>0</v>
      </c>
      <c r="I78" s="4"/>
      <c r="J78" s="11"/>
      <c r="K78" s="69"/>
      <c r="L78" s="17">
        <f t="shared" ref="L78" si="63">M78+N78+O78</f>
        <v>1</v>
      </c>
      <c r="M78" s="4">
        <v>1</v>
      </c>
      <c r="N78" s="61"/>
      <c r="O78" s="69"/>
      <c r="P78" s="14">
        <f t="shared" ref="P78:P86" si="64">Q78+R78+S78</f>
        <v>0</v>
      </c>
      <c r="Q78" s="4"/>
      <c r="R78" s="11"/>
      <c r="S78" s="92"/>
    </row>
    <row r="79" spans="1:19" x14ac:dyDescent="0.4">
      <c r="A79" s="26"/>
      <c r="B79" s="24" t="s">
        <v>121</v>
      </c>
      <c r="C79" s="48">
        <f t="shared" si="61"/>
        <v>7</v>
      </c>
      <c r="D79" s="37">
        <f t="shared" si="62"/>
        <v>0</v>
      </c>
      <c r="E79" s="3"/>
      <c r="F79" s="12"/>
      <c r="G79" s="70"/>
      <c r="H79" s="15">
        <f>I79+J79+K79</f>
        <v>0</v>
      </c>
      <c r="I79" s="3"/>
      <c r="J79" s="12"/>
      <c r="K79" s="70"/>
      <c r="L79" s="18">
        <f t="shared" si="21"/>
        <v>7</v>
      </c>
      <c r="M79" s="3">
        <v>5</v>
      </c>
      <c r="N79" s="62">
        <v>2</v>
      </c>
      <c r="O79" s="70"/>
      <c r="P79" s="14">
        <f t="shared" si="64"/>
        <v>0</v>
      </c>
      <c r="Q79" s="3"/>
      <c r="R79" s="12"/>
      <c r="S79" s="93"/>
    </row>
    <row r="80" spans="1:19" x14ac:dyDescent="0.4">
      <c r="A80" s="26"/>
      <c r="B80" s="24" t="s">
        <v>207</v>
      </c>
      <c r="C80" s="48">
        <f t="shared" si="61"/>
        <v>1</v>
      </c>
      <c r="D80" s="37">
        <f t="shared" si="62"/>
        <v>0</v>
      </c>
      <c r="E80" s="3"/>
      <c r="F80" s="12"/>
      <c r="G80" s="70"/>
      <c r="H80" s="15">
        <f t="shared" ref="H80" si="65">I80+J80+K80</f>
        <v>0</v>
      </c>
      <c r="I80" s="3"/>
      <c r="J80" s="12"/>
      <c r="K80" s="70"/>
      <c r="L80" s="18">
        <f t="shared" ref="L80" si="66">M80+N80+O80</f>
        <v>1</v>
      </c>
      <c r="M80" s="3">
        <v>1</v>
      </c>
      <c r="N80" s="62"/>
      <c r="O80" s="70"/>
      <c r="P80" s="14">
        <f t="shared" si="64"/>
        <v>0</v>
      </c>
      <c r="Q80" s="3"/>
      <c r="R80" s="12"/>
      <c r="S80" s="93"/>
    </row>
    <row r="81" spans="1:19" x14ac:dyDescent="0.4">
      <c r="A81" s="26"/>
      <c r="B81" s="24" t="s">
        <v>159</v>
      </c>
      <c r="C81" s="48">
        <f t="shared" si="61"/>
        <v>2</v>
      </c>
      <c r="D81" s="37">
        <f t="shared" si="62"/>
        <v>0</v>
      </c>
      <c r="E81" s="3"/>
      <c r="F81" s="12"/>
      <c r="G81" s="70"/>
      <c r="H81" s="15">
        <f t="shared" ref="H81:H86" si="67">I81+J81+K81</f>
        <v>1</v>
      </c>
      <c r="I81" s="3"/>
      <c r="J81" s="12">
        <v>1</v>
      </c>
      <c r="K81" s="70"/>
      <c r="L81" s="18">
        <f t="shared" ref="L81" si="68">M81+N81+O81</f>
        <v>1</v>
      </c>
      <c r="M81" s="3">
        <v>1</v>
      </c>
      <c r="N81" s="62"/>
      <c r="O81" s="70"/>
      <c r="P81" s="14">
        <f t="shared" si="64"/>
        <v>0</v>
      </c>
      <c r="Q81" s="3"/>
      <c r="R81" s="12"/>
      <c r="S81" s="93"/>
    </row>
    <row r="82" spans="1:19" x14ac:dyDescent="0.4">
      <c r="A82" s="26"/>
      <c r="B82" s="24" t="s">
        <v>160</v>
      </c>
      <c r="C82" s="48">
        <f t="shared" si="61"/>
        <v>4</v>
      </c>
      <c r="D82" s="37">
        <f t="shared" si="62"/>
        <v>0</v>
      </c>
      <c r="E82" s="3"/>
      <c r="F82" s="12"/>
      <c r="G82" s="70"/>
      <c r="H82" s="15">
        <f t="shared" si="67"/>
        <v>0</v>
      </c>
      <c r="I82" s="3"/>
      <c r="J82" s="12"/>
      <c r="K82" s="70"/>
      <c r="L82" s="18">
        <f t="shared" ref="L82:L83" si="69">M82+N82+O82</f>
        <v>4</v>
      </c>
      <c r="M82" s="3">
        <v>1</v>
      </c>
      <c r="N82" s="62">
        <v>3</v>
      </c>
      <c r="O82" s="70"/>
      <c r="P82" s="14">
        <f t="shared" si="64"/>
        <v>0</v>
      </c>
      <c r="Q82" s="3"/>
      <c r="R82" s="12"/>
      <c r="S82" s="93"/>
    </row>
    <row r="83" spans="1:19" x14ac:dyDescent="0.4">
      <c r="A83" s="26"/>
      <c r="B83" s="24" t="s">
        <v>161</v>
      </c>
      <c r="C83" s="48">
        <f t="shared" si="61"/>
        <v>2</v>
      </c>
      <c r="D83" s="37">
        <f t="shared" si="62"/>
        <v>0</v>
      </c>
      <c r="E83" s="3"/>
      <c r="F83" s="12"/>
      <c r="G83" s="70"/>
      <c r="H83" s="15">
        <f t="shared" si="67"/>
        <v>0</v>
      </c>
      <c r="I83" s="3"/>
      <c r="J83" s="12"/>
      <c r="K83" s="70"/>
      <c r="L83" s="18">
        <f t="shared" si="69"/>
        <v>2</v>
      </c>
      <c r="M83" s="3">
        <v>1</v>
      </c>
      <c r="N83" s="62">
        <v>1</v>
      </c>
      <c r="O83" s="70"/>
      <c r="P83" s="14">
        <f t="shared" si="64"/>
        <v>0</v>
      </c>
      <c r="Q83" s="3"/>
      <c r="R83" s="12"/>
      <c r="S83" s="93"/>
    </row>
    <row r="84" spans="1:19" x14ac:dyDescent="0.4">
      <c r="A84" s="26"/>
      <c r="B84" s="24" t="s">
        <v>26</v>
      </c>
      <c r="C84" s="48">
        <f t="shared" si="61"/>
        <v>1</v>
      </c>
      <c r="D84" s="37">
        <f t="shared" si="62"/>
        <v>0</v>
      </c>
      <c r="E84" s="3"/>
      <c r="F84" s="12"/>
      <c r="G84" s="70"/>
      <c r="H84" s="15">
        <f t="shared" si="67"/>
        <v>0</v>
      </c>
      <c r="I84" s="3"/>
      <c r="J84" s="12"/>
      <c r="K84" s="70"/>
      <c r="L84" s="18">
        <f t="shared" si="21"/>
        <v>1</v>
      </c>
      <c r="M84" s="3">
        <v>1</v>
      </c>
      <c r="N84" s="62"/>
      <c r="O84" s="70"/>
      <c r="P84" s="14">
        <f t="shared" si="64"/>
        <v>0</v>
      </c>
      <c r="Q84" s="3"/>
      <c r="R84" s="12"/>
      <c r="S84" s="93"/>
    </row>
    <row r="85" spans="1:19" x14ac:dyDescent="0.4">
      <c r="A85" s="26"/>
      <c r="B85" s="24" t="s">
        <v>27</v>
      </c>
      <c r="C85" s="48">
        <f t="shared" si="61"/>
        <v>7</v>
      </c>
      <c r="D85" s="37">
        <f t="shared" si="62"/>
        <v>0</v>
      </c>
      <c r="E85" s="3"/>
      <c r="F85" s="12"/>
      <c r="G85" s="70"/>
      <c r="H85" s="15">
        <f t="shared" si="67"/>
        <v>0</v>
      </c>
      <c r="I85" s="3"/>
      <c r="J85" s="12"/>
      <c r="K85" s="70"/>
      <c r="L85" s="18">
        <f t="shared" si="21"/>
        <v>7</v>
      </c>
      <c r="M85" s="3">
        <v>4</v>
      </c>
      <c r="N85" s="62">
        <v>3</v>
      </c>
      <c r="O85" s="70"/>
      <c r="P85" s="14">
        <f t="shared" si="64"/>
        <v>0</v>
      </c>
      <c r="Q85" s="3"/>
      <c r="R85" s="12"/>
      <c r="S85" s="93"/>
    </row>
    <row r="86" spans="1:19" x14ac:dyDescent="0.4">
      <c r="A86" s="26"/>
      <c r="B86" s="24" t="s">
        <v>28</v>
      </c>
      <c r="C86" s="48">
        <f t="shared" si="61"/>
        <v>2</v>
      </c>
      <c r="D86" s="37">
        <f t="shared" si="62"/>
        <v>0</v>
      </c>
      <c r="E86" s="3"/>
      <c r="F86" s="12"/>
      <c r="G86" s="70"/>
      <c r="H86" s="15">
        <f t="shared" si="67"/>
        <v>0</v>
      </c>
      <c r="I86" s="3"/>
      <c r="J86" s="12"/>
      <c r="K86" s="70"/>
      <c r="L86" s="18">
        <f t="shared" si="21"/>
        <v>2</v>
      </c>
      <c r="M86" s="3"/>
      <c r="N86" s="62">
        <v>2</v>
      </c>
      <c r="O86" s="70"/>
      <c r="P86" s="14">
        <f t="shared" si="64"/>
        <v>0</v>
      </c>
      <c r="Q86" s="3"/>
      <c r="R86" s="12"/>
      <c r="S86" s="93"/>
    </row>
    <row r="87" spans="1:19" x14ac:dyDescent="0.4">
      <c r="A87" s="26"/>
      <c r="B87" s="24" t="s">
        <v>300</v>
      </c>
      <c r="C87" s="48">
        <f t="shared" ref="C87" si="70">D87+H87+L87+P87</f>
        <v>1</v>
      </c>
      <c r="D87" s="37">
        <f t="shared" ref="D87" si="71">E87+F87+G87</f>
        <v>0</v>
      </c>
      <c r="E87" s="3"/>
      <c r="F87" s="12"/>
      <c r="G87" s="70"/>
      <c r="H87" s="15">
        <f t="shared" ref="H87" si="72">I87+J87+K87</f>
        <v>0</v>
      </c>
      <c r="I87" s="3"/>
      <c r="J87" s="12"/>
      <c r="K87" s="70"/>
      <c r="L87" s="18">
        <f t="shared" ref="L87" si="73">M87+N87+O87</f>
        <v>1</v>
      </c>
      <c r="M87" s="3">
        <v>1</v>
      </c>
      <c r="N87" s="62"/>
      <c r="O87" s="70"/>
      <c r="P87" s="14">
        <f t="shared" ref="P87" si="74">Q87+R87+S87</f>
        <v>0</v>
      </c>
      <c r="Q87" s="3"/>
      <c r="R87" s="12"/>
      <c r="S87" s="93"/>
    </row>
    <row r="88" spans="1:19" x14ac:dyDescent="0.4">
      <c r="A88" s="26"/>
      <c r="B88" s="24" t="s">
        <v>243</v>
      </c>
      <c r="C88" s="48">
        <f>D88+H88+L88+P88</f>
        <v>1</v>
      </c>
      <c r="D88" s="37">
        <f>E88+F88+G88</f>
        <v>0</v>
      </c>
      <c r="E88" s="3"/>
      <c r="F88" s="12"/>
      <c r="G88" s="70"/>
      <c r="H88" s="15">
        <f t="shared" ref="H88" si="75">I88+J88+K88</f>
        <v>0</v>
      </c>
      <c r="I88" s="3"/>
      <c r="J88" s="12"/>
      <c r="K88" s="70"/>
      <c r="L88" s="18">
        <f t="shared" ref="L88" si="76">M88+N88+O88</f>
        <v>1</v>
      </c>
      <c r="M88" s="3"/>
      <c r="N88" s="62">
        <v>1</v>
      </c>
      <c r="O88" s="70"/>
      <c r="P88" s="14">
        <f>Q88+R88+S88</f>
        <v>0</v>
      </c>
      <c r="Q88" s="3"/>
      <c r="R88" s="12"/>
      <c r="S88" s="93"/>
    </row>
    <row r="89" spans="1:19" x14ac:dyDescent="0.4">
      <c r="A89" s="26"/>
      <c r="B89" s="24" t="s">
        <v>29</v>
      </c>
      <c r="C89" s="48">
        <f>D89+H89+L89+P89</f>
        <v>25</v>
      </c>
      <c r="D89" s="37">
        <f>E89+F89+G89</f>
        <v>0</v>
      </c>
      <c r="E89" s="3"/>
      <c r="F89" s="12"/>
      <c r="G89" s="70"/>
      <c r="H89" s="15">
        <f>I89+J89+K89</f>
        <v>3</v>
      </c>
      <c r="I89" s="3">
        <v>1</v>
      </c>
      <c r="J89" s="12">
        <v>2</v>
      </c>
      <c r="K89" s="70"/>
      <c r="L89" s="18">
        <f t="shared" si="21"/>
        <v>22</v>
      </c>
      <c r="M89" s="3">
        <v>11</v>
      </c>
      <c r="N89" s="62">
        <v>11</v>
      </c>
      <c r="O89" s="70"/>
      <c r="P89" s="14">
        <f>Q89+R89+S89</f>
        <v>0</v>
      </c>
      <c r="Q89" s="3"/>
      <c r="R89" s="12"/>
      <c r="S89" s="93"/>
    </row>
    <row r="90" spans="1:19" x14ac:dyDescent="0.4">
      <c r="A90" s="26"/>
      <c r="B90" s="24" t="s">
        <v>30</v>
      </c>
      <c r="C90" s="48">
        <f>D90+H90+L90+P90</f>
        <v>18</v>
      </c>
      <c r="D90" s="37">
        <f>E90+F90+G90</f>
        <v>0</v>
      </c>
      <c r="E90" s="3"/>
      <c r="F90" s="12"/>
      <c r="G90" s="70"/>
      <c r="H90" s="15">
        <f>I90+J90+K90</f>
        <v>1</v>
      </c>
      <c r="I90" s="3"/>
      <c r="J90" s="12">
        <v>1</v>
      </c>
      <c r="K90" s="70"/>
      <c r="L90" s="18">
        <f t="shared" si="21"/>
        <v>17</v>
      </c>
      <c r="M90" s="3">
        <v>7</v>
      </c>
      <c r="N90" s="62">
        <v>10</v>
      </c>
      <c r="O90" s="70"/>
      <c r="P90" s="14">
        <f>Q90+R90+S90</f>
        <v>0</v>
      </c>
      <c r="Q90" s="3"/>
      <c r="R90" s="12"/>
      <c r="S90" s="93"/>
    </row>
    <row r="91" spans="1:19" x14ac:dyDescent="0.4">
      <c r="A91" s="26"/>
      <c r="B91" s="25" t="s">
        <v>122</v>
      </c>
      <c r="C91" s="49">
        <f>D91+H91+L91+P91</f>
        <v>61</v>
      </c>
      <c r="D91" s="37">
        <f>E91+F91+G91</f>
        <v>1</v>
      </c>
      <c r="E91" s="20"/>
      <c r="F91" s="21">
        <v>1</v>
      </c>
      <c r="G91" s="71"/>
      <c r="H91" s="15">
        <f>I91+J91+K91</f>
        <v>3</v>
      </c>
      <c r="I91" s="20">
        <v>1</v>
      </c>
      <c r="J91" s="21">
        <v>2</v>
      </c>
      <c r="K91" s="71"/>
      <c r="L91" s="22">
        <f t="shared" ref="L91:L107" si="77">M91+N91+O91</f>
        <v>57</v>
      </c>
      <c r="M91" s="20">
        <v>40</v>
      </c>
      <c r="N91" s="63">
        <v>17</v>
      </c>
      <c r="O91" s="71"/>
      <c r="P91" s="14">
        <f>Q91+R91+S91</f>
        <v>0</v>
      </c>
      <c r="Q91" s="20"/>
      <c r="R91" s="21"/>
      <c r="S91" s="89"/>
    </row>
    <row r="92" spans="1:19" x14ac:dyDescent="0.4">
      <c r="A92" s="26"/>
      <c r="B92" s="25" t="s">
        <v>162</v>
      </c>
      <c r="C92" s="49">
        <f t="shared" ref="C92" si="78">D92+H92+L92+P92</f>
        <v>3</v>
      </c>
      <c r="D92" s="37">
        <f t="shared" ref="D92" si="79">E92+F92+G92</f>
        <v>1</v>
      </c>
      <c r="E92" s="20"/>
      <c r="F92" s="21">
        <v>1</v>
      </c>
      <c r="G92" s="71"/>
      <c r="H92" s="15">
        <f t="shared" ref="H92" si="80">I92+J92+K92</f>
        <v>0</v>
      </c>
      <c r="I92" s="20"/>
      <c r="J92" s="21"/>
      <c r="K92" s="71"/>
      <c r="L92" s="22">
        <f t="shared" ref="L92" si="81">M92+N92+O92</f>
        <v>2</v>
      </c>
      <c r="M92" s="20">
        <v>2</v>
      </c>
      <c r="N92" s="63"/>
      <c r="O92" s="71"/>
      <c r="P92" s="14">
        <f t="shared" ref="P92" si="82">Q92+R92+S92</f>
        <v>0</v>
      </c>
      <c r="Q92" s="20"/>
      <c r="R92" s="21"/>
      <c r="S92" s="89"/>
    </row>
    <row r="93" spans="1:19" x14ac:dyDescent="0.4">
      <c r="A93" s="26"/>
      <c r="B93" s="25" t="s">
        <v>163</v>
      </c>
      <c r="C93" s="49">
        <f>D93+H93+L93+P93</f>
        <v>2</v>
      </c>
      <c r="D93" s="37">
        <f>E93+F93+G93</f>
        <v>0</v>
      </c>
      <c r="E93" s="20"/>
      <c r="F93" s="21"/>
      <c r="G93" s="71"/>
      <c r="H93" s="15">
        <f>I93+J93+K93</f>
        <v>0</v>
      </c>
      <c r="I93" s="20"/>
      <c r="J93" s="21"/>
      <c r="K93" s="71"/>
      <c r="L93" s="22">
        <f t="shared" si="77"/>
        <v>2</v>
      </c>
      <c r="M93" s="20"/>
      <c r="N93" s="63">
        <v>2</v>
      </c>
      <c r="O93" s="71"/>
      <c r="P93" s="14">
        <f>Q93+R93+S93</f>
        <v>0</v>
      </c>
      <c r="Q93" s="20"/>
      <c r="R93" s="21"/>
      <c r="S93" s="89"/>
    </row>
    <row r="94" spans="1:19" ht="19.5" thickBot="1" x14ac:dyDescent="0.45">
      <c r="A94" s="26"/>
      <c r="B94" s="25" t="s">
        <v>331</v>
      </c>
      <c r="C94" s="49">
        <f>D94+H94+L94+P94</f>
        <v>1</v>
      </c>
      <c r="D94" s="38">
        <f>E94+F94+G94</f>
        <v>0</v>
      </c>
      <c r="E94" s="20"/>
      <c r="F94" s="21"/>
      <c r="G94" s="71"/>
      <c r="H94" s="19">
        <f>I94+J94+K94</f>
        <v>0</v>
      </c>
      <c r="I94" s="20"/>
      <c r="J94" s="21"/>
      <c r="K94" s="71"/>
      <c r="L94" s="22">
        <f t="shared" ref="L94:L106" si="83">M94+N94+O94</f>
        <v>1</v>
      </c>
      <c r="M94" s="20">
        <v>1</v>
      </c>
      <c r="N94" s="63"/>
      <c r="O94" s="71"/>
      <c r="P94" s="31">
        <f>Q94+R94+S94</f>
        <v>0</v>
      </c>
      <c r="Q94" s="20"/>
      <c r="R94" s="21"/>
      <c r="S94" s="89"/>
    </row>
    <row r="95" spans="1:19" ht="20.25" thickTop="1" thickBot="1" x14ac:dyDescent="0.45">
      <c r="A95" s="131" t="s">
        <v>123</v>
      </c>
      <c r="B95" s="134"/>
      <c r="C95" s="46">
        <f>D95+H95+L95+P95</f>
        <v>20</v>
      </c>
      <c r="D95" s="35">
        <f>E95+F95+G95</f>
        <v>3</v>
      </c>
      <c r="E95" s="7">
        <f>SUM(E96:E109)</f>
        <v>2</v>
      </c>
      <c r="F95" s="10">
        <f>SUM(F96:F109)</f>
        <v>1</v>
      </c>
      <c r="G95" s="68">
        <f>SUM(G96:G109)</f>
        <v>0</v>
      </c>
      <c r="H95" s="13">
        <f>I95+J95+K95</f>
        <v>2</v>
      </c>
      <c r="I95" s="7">
        <f>SUM(I96:I109)</f>
        <v>1</v>
      </c>
      <c r="J95" s="10">
        <f>SUM(J96:J109)</f>
        <v>1</v>
      </c>
      <c r="K95" s="68">
        <f>SUM(K96:K109)</f>
        <v>0</v>
      </c>
      <c r="L95" s="16">
        <f t="shared" ref="L95" si="84">M95+N95+O95</f>
        <v>15</v>
      </c>
      <c r="M95" s="7">
        <f t="shared" ref="M95:O95" si="85">SUM(M96:M109)</f>
        <v>7</v>
      </c>
      <c r="N95" s="60">
        <f t="shared" si="85"/>
        <v>8</v>
      </c>
      <c r="O95" s="68">
        <f t="shared" si="85"/>
        <v>0</v>
      </c>
      <c r="P95" s="13">
        <f>Q95+R95+S95</f>
        <v>0</v>
      </c>
      <c r="Q95" s="7">
        <f t="shared" ref="Q95:S95" si="86">SUM(Q96:Q109)</f>
        <v>0</v>
      </c>
      <c r="R95" s="10">
        <f t="shared" ref="R95" si="87">SUM(R96:R109)</f>
        <v>0</v>
      </c>
      <c r="S95" s="91">
        <f t="shared" si="86"/>
        <v>0</v>
      </c>
    </row>
    <row r="96" spans="1:19" ht="19.5" thickTop="1" x14ac:dyDescent="0.4">
      <c r="A96" s="26"/>
      <c r="B96" s="82" t="s">
        <v>404</v>
      </c>
      <c r="C96" s="47">
        <f>D96+H96+L96+P96</f>
        <v>2</v>
      </c>
      <c r="D96" s="36">
        <f t="shared" ref="D96:D186" si="88">E96+F96+G96</f>
        <v>1</v>
      </c>
      <c r="E96" s="4"/>
      <c r="F96" s="11">
        <v>1</v>
      </c>
      <c r="G96" s="69"/>
      <c r="H96" s="14">
        <f>I96+J96+K96</f>
        <v>0</v>
      </c>
      <c r="I96" s="4"/>
      <c r="J96" s="11"/>
      <c r="K96" s="69"/>
      <c r="L96" s="17">
        <f t="shared" si="83"/>
        <v>1</v>
      </c>
      <c r="M96" s="4">
        <v>1</v>
      </c>
      <c r="N96" s="61"/>
      <c r="O96" s="69"/>
      <c r="P96" s="14">
        <f>Q96+R96+S96</f>
        <v>0</v>
      </c>
      <c r="Q96" s="4"/>
      <c r="R96" s="11"/>
      <c r="S96" s="92"/>
    </row>
    <row r="97" spans="1:19" x14ac:dyDescent="0.4">
      <c r="A97" s="26"/>
      <c r="B97" s="57" t="s">
        <v>405</v>
      </c>
      <c r="C97" s="49">
        <f>D97+H97+L97+P97</f>
        <v>1</v>
      </c>
      <c r="D97" s="37">
        <f t="shared" ref="D97" si="89">E97+F97+G97</f>
        <v>0</v>
      </c>
      <c r="E97" s="20"/>
      <c r="F97" s="21"/>
      <c r="G97" s="71"/>
      <c r="H97" s="15">
        <f t="shared" ref="H97" si="90">I97+J97+K97</f>
        <v>1</v>
      </c>
      <c r="I97" s="20"/>
      <c r="J97" s="21">
        <v>1</v>
      </c>
      <c r="K97" s="71"/>
      <c r="L97" s="22">
        <f t="shared" si="83"/>
        <v>0</v>
      </c>
      <c r="M97" s="20"/>
      <c r="N97" s="63"/>
      <c r="O97" s="71"/>
      <c r="P97" s="14">
        <f t="shared" ref="P97" si="91">Q97+R97+S97</f>
        <v>0</v>
      </c>
      <c r="Q97" s="20"/>
      <c r="R97" s="21"/>
      <c r="S97" s="89"/>
    </row>
    <row r="98" spans="1:19" x14ac:dyDescent="0.4">
      <c r="A98" s="26"/>
      <c r="B98" s="57" t="s">
        <v>164</v>
      </c>
      <c r="C98" s="49">
        <f t="shared" ref="C98" si="92">D98+H98+L98+P98</f>
        <v>1</v>
      </c>
      <c r="D98" s="37">
        <f t="shared" si="88"/>
        <v>0</v>
      </c>
      <c r="E98" s="20"/>
      <c r="F98" s="21"/>
      <c r="G98" s="71"/>
      <c r="H98" s="15">
        <f>I98+J98+K98</f>
        <v>0</v>
      </c>
      <c r="I98" s="20"/>
      <c r="J98" s="21"/>
      <c r="K98" s="71"/>
      <c r="L98" s="22">
        <f t="shared" ref="L98" si="93">M98+N98+O98</f>
        <v>1</v>
      </c>
      <c r="M98" s="20"/>
      <c r="N98" s="63">
        <v>1</v>
      </c>
      <c r="O98" s="71"/>
      <c r="P98" s="14">
        <f>Q98+R98+S98</f>
        <v>0</v>
      </c>
      <c r="Q98" s="20"/>
      <c r="R98" s="21"/>
      <c r="S98" s="89"/>
    </row>
    <row r="99" spans="1:19" x14ac:dyDescent="0.4">
      <c r="A99" s="26"/>
      <c r="B99" s="57" t="s">
        <v>288</v>
      </c>
      <c r="C99" s="49">
        <f>D99+H99+L99+P99</f>
        <v>1</v>
      </c>
      <c r="D99" s="37">
        <f t="shared" ref="D99:D101" si="94">E99+F99+G99</f>
        <v>0</v>
      </c>
      <c r="E99" s="20"/>
      <c r="F99" s="21"/>
      <c r="G99" s="71"/>
      <c r="H99" s="15">
        <f t="shared" ref="H99:H101" si="95">I99+J99+K99</f>
        <v>0</v>
      </c>
      <c r="I99" s="20"/>
      <c r="J99" s="21"/>
      <c r="K99" s="71"/>
      <c r="L99" s="22">
        <f t="shared" si="83"/>
        <v>1</v>
      </c>
      <c r="M99" s="20"/>
      <c r="N99" s="63">
        <v>1</v>
      </c>
      <c r="O99" s="71"/>
      <c r="P99" s="14">
        <f t="shared" ref="P99:P101" si="96">Q99+R99+S99</f>
        <v>0</v>
      </c>
      <c r="Q99" s="20"/>
      <c r="R99" s="21"/>
      <c r="S99" s="89"/>
    </row>
    <row r="100" spans="1:19" x14ac:dyDescent="0.4">
      <c r="A100" s="26"/>
      <c r="B100" s="57" t="s">
        <v>473</v>
      </c>
      <c r="C100" s="49">
        <f t="shared" ref="C100" si="97">D100+H100+L100+P100</f>
        <v>1</v>
      </c>
      <c r="D100" s="37">
        <f t="shared" ref="D100" si="98">E100+F100+G100</f>
        <v>0</v>
      </c>
      <c r="E100" s="20"/>
      <c r="F100" s="21"/>
      <c r="G100" s="71"/>
      <c r="H100" s="15">
        <f t="shared" ref="H100" si="99">I100+J100+K100</f>
        <v>1</v>
      </c>
      <c r="I100" s="20">
        <v>1</v>
      </c>
      <c r="J100" s="21"/>
      <c r="K100" s="71"/>
      <c r="L100" s="22">
        <f t="shared" ref="L100" si="100">M100+N100+O100</f>
        <v>0</v>
      </c>
      <c r="M100" s="20"/>
      <c r="N100" s="63"/>
      <c r="O100" s="71"/>
      <c r="P100" s="14">
        <f t="shared" ref="P100" si="101">Q100+R100+S100</f>
        <v>0</v>
      </c>
      <c r="Q100" s="20"/>
      <c r="R100" s="21"/>
      <c r="S100" s="89"/>
    </row>
    <row r="101" spans="1:19" x14ac:dyDescent="0.4">
      <c r="A101" s="26"/>
      <c r="B101" s="57" t="s">
        <v>332</v>
      </c>
      <c r="C101" s="49">
        <f t="shared" ref="C101" si="102">D101+H101+L101+P101</f>
        <v>1</v>
      </c>
      <c r="D101" s="37">
        <f t="shared" si="94"/>
        <v>1</v>
      </c>
      <c r="E101" s="20">
        <v>1</v>
      </c>
      <c r="F101" s="21"/>
      <c r="G101" s="71"/>
      <c r="H101" s="15">
        <f t="shared" si="95"/>
        <v>0</v>
      </c>
      <c r="I101" s="20"/>
      <c r="J101" s="21"/>
      <c r="K101" s="71"/>
      <c r="L101" s="22">
        <f t="shared" si="83"/>
        <v>0</v>
      </c>
      <c r="M101" s="20"/>
      <c r="N101" s="63"/>
      <c r="O101" s="71"/>
      <c r="P101" s="14">
        <f t="shared" si="96"/>
        <v>0</v>
      </c>
      <c r="Q101" s="20"/>
      <c r="R101" s="21"/>
      <c r="S101" s="89"/>
    </row>
    <row r="102" spans="1:19" x14ac:dyDescent="0.4">
      <c r="A102" s="26"/>
      <c r="B102" s="57" t="s">
        <v>222</v>
      </c>
      <c r="C102" s="49">
        <f>D102+H102+L102+P102</f>
        <v>2</v>
      </c>
      <c r="D102" s="37">
        <f t="shared" si="88"/>
        <v>0</v>
      </c>
      <c r="E102" s="20"/>
      <c r="F102" s="21"/>
      <c r="G102" s="71"/>
      <c r="H102" s="15">
        <f>I102+J102+K102</f>
        <v>0</v>
      </c>
      <c r="I102" s="20"/>
      <c r="J102" s="21"/>
      <c r="K102" s="71"/>
      <c r="L102" s="22">
        <f t="shared" ref="L102:L104" si="103">M102+N102+O102</f>
        <v>2</v>
      </c>
      <c r="M102" s="20"/>
      <c r="N102" s="63">
        <v>2</v>
      </c>
      <c r="O102" s="71"/>
      <c r="P102" s="14">
        <f>Q102+R102+S102</f>
        <v>0</v>
      </c>
      <c r="Q102" s="20"/>
      <c r="R102" s="21"/>
      <c r="S102" s="89"/>
    </row>
    <row r="103" spans="1:19" x14ac:dyDescent="0.4">
      <c r="A103" s="26"/>
      <c r="B103" s="57" t="s">
        <v>333</v>
      </c>
      <c r="C103" s="49">
        <f t="shared" ref="C103" si="104">D103+H103+L103+P103</f>
        <v>1</v>
      </c>
      <c r="D103" s="37">
        <f t="shared" ref="D103" si="105">E103+F103+G103</f>
        <v>1</v>
      </c>
      <c r="E103" s="20">
        <v>1</v>
      </c>
      <c r="F103" s="21"/>
      <c r="G103" s="71"/>
      <c r="H103" s="15">
        <f t="shared" ref="H103" si="106">I103+J103+K103</f>
        <v>0</v>
      </c>
      <c r="I103" s="20"/>
      <c r="J103" s="21"/>
      <c r="K103" s="71"/>
      <c r="L103" s="22">
        <f t="shared" ref="L103" si="107">M103+N103+O103</f>
        <v>0</v>
      </c>
      <c r="M103" s="20"/>
      <c r="N103" s="63"/>
      <c r="O103" s="71"/>
      <c r="P103" s="14">
        <f t="shared" ref="P103" si="108">Q103+R103+S103</f>
        <v>0</v>
      </c>
      <c r="Q103" s="20"/>
      <c r="R103" s="21"/>
      <c r="S103" s="89"/>
    </row>
    <row r="104" spans="1:19" x14ac:dyDescent="0.4">
      <c r="A104" s="26"/>
      <c r="B104" s="57" t="s">
        <v>334</v>
      </c>
      <c r="C104" s="49">
        <f t="shared" ref="C104:C112" si="109">D104+H104+L104+P104</f>
        <v>1</v>
      </c>
      <c r="D104" s="37">
        <f t="shared" si="88"/>
        <v>0</v>
      </c>
      <c r="E104" s="20"/>
      <c r="F104" s="21"/>
      <c r="G104" s="71"/>
      <c r="H104" s="15">
        <f>I104+J104+K104</f>
        <v>0</v>
      </c>
      <c r="I104" s="20"/>
      <c r="J104" s="21"/>
      <c r="K104" s="71"/>
      <c r="L104" s="22">
        <f t="shared" si="103"/>
        <v>1</v>
      </c>
      <c r="M104" s="20">
        <v>1</v>
      </c>
      <c r="N104" s="63"/>
      <c r="O104" s="71"/>
      <c r="P104" s="14">
        <f t="shared" ref="P104" si="110">Q104+R104+S104</f>
        <v>0</v>
      </c>
      <c r="Q104" s="20"/>
      <c r="R104" s="21"/>
      <c r="S104" s="89"/>
    </row>
    <row r="105" spans="1:19" x14ac:dyDescent="0.4">
      <c r="A105" s="26"/>
      <c r="B105" s="57" t="s">
        <v>223</v>
      </c>
      <c r="C105" s="49">
        <f t="shared" si="109"/>
        <v>4</v>
      </c>
      <c r="D105" s="37">
        <f t="shared" si="88"/>
        <v>0</v>
      </c>
      <c r="E105" s="20"/>
      <c r="F105" s="21"/>
      <c r="G105" s="71"/>
      <c r="H105" s="15">
        <f t="shared" ref="H105:H106" si="111">I105+J105+K105</f>
        <v>0</v>
      </c>
      <c r="I105" s="20"/>
      <c r="J105" s="21"/>
      <c r="K105" s="71"/>
      <c r="L105" s="22">
        <f t="shared" si="83"/>
        <v>4</v>
      </c>
      <c r="M105" s="20">
        <v>2</v>
      </c>
      <c r="N105" s="63">
        <v>2</v>
      </c>
      <c r="O105" s="71"/>
      <c r="P105" s="14">
        <f t="shared" ref="P105:P190" si="112">Q105+R105+S105</f>
        <v>0</v>
      </c>
      <c r="Q105" s="20"/>
      <c r="R105" s="21"/>
      <c r="S105" s="89"/>
    </row>
    <row r="106" spans="1:19" x14ac:dyDescent="0.4">
      <c r="A106" s="26"/>
      <c r="B106" s="57" t="s">
        <v>165</v>
      </c>
      <c r="C106" s="49">
        <f t="shared" si="109"/>
        <v>1</v>
      </c>
      <c r="D106" s="37">
        <f t="shared" si="88"/>
        <v>0</v>
      </c>
      <c r="E106" s="20"/>
      <c r="F106" s="21"/>
      <c r="G106" s="71"/>
      <c r="H106" s="15">
        <f t="shared" si="111"/>
        <v>0</v>
      </c>
      <c r="I106" s="20"/>
      <c r="J106" s="21"/>
      <c r="K106" s="71"/>
      <c r="L106" s="22">
        <f t="shared" si="83"/>
        <v>1</v>
      </c>
      <c r="M106" s="20">
        <v>1</v>
      </c>
      <c r="N106" s="63"/>
      <c r="O106" s="71"/>
      <c r="P106" s="14">
        <f t="shared" si="112"/>
        <v>0</v>
      </c>
      <c r="Q106" s="20"/>
      <c r="R106" s="21"/>
      <c r="S106" s="89"/>
    </row>
    <row r="107" spans="1:19" x14ac:dyDescent="0.4">
      <c r="A107" s="26"/>
      <c r="B107" s="2" t="s">
        <v>224</v>
      </c>
      <c r="C107" s="49">
        <f t="shared" si="109"/>
        <v>1</v>
      </c>
      <c r="D107" s="37">
        <f t="shared" si="88"/>
        <v>0</v>
      </c>
      <c r="E107" s="20"/>
      <c r="F107" s="21"/>
      <c r="G107" s="71"/>
      <c r="H107" s="15">
        <f>I107+J107+K107</f>
        <v>0</v>
      </c>
      <c r="I107" s="20"/>
      <c r="J107" s="21"/>
      <c r="K107" s="71"/>
      <c r="L107" s="22">
        <f t="shared" si="77"/>
        <v>1</v>
      </c>
      <c r="M107" s="20">
        <v>1</v>
      </c>
      <c r="N107" s="63"/>
      <c r="O107" s="71"/>
      <c r="P107" s="14">
        <f t="shared" si="112"/>
        <v>0</v>
      </c>
      <c r="Q107" s="20"/>
      <c r="R107" s="21"/>
      <c r="S107" s="89"/>
    </row>
    <row r="108" spans="1:19" x14ac:dyDescent="0.4">
      <c r="A108" s="26"/>
      <c r="B108" s="25" t="s">
        <v>124</v>
      </c>
      <c r="C108" s="49">
        <f t="shared" si="109"/>
        <v>1</v>
      </c>
      <c r="D108" s="37">
        <f t="shared" si="88"/>
        <v>0</v>
      </c>
      <c r="E108" s="20"/>
      <c r="F108" s="21"/>
      <c r="G108" s="71"/>
      <c r="H108" s="15">
        <f>I108+J108+K108</f>
        <v>0</v>
      </c>
      <c r="I108" s="20"/>
      <c r="J108" s="21"/>
      <c r="K108" s="71"/>
      <c r="L108" s="22">
        <f t="shared" si="21"/>
        <v>1</v>
      </c>
      <c r="M108" s="20"/>
      <c r="N108" s="63">
        <v>1</v>
      </c>
      <c r="O108" s="71"/>
      <c r="P108" s="14">
        <f t="shared" si="112"/>
        <v>0</v>
      </c>
      <c r="Q108" s="20"/>
      <c r="R108" s="21"/>
      <c r="S108" s="89"/>
    </row>
    <row r="109" spans="1:19" ht="19.5" thickBot="1" x14ac:dyDescent="0.45">
      <c r="A109" s="26"/>
      <c r="B109" s="25" t="s">
        <v>221</v>
      </c>
      <c r="C109" s="49">
        <f t="shared" si="109"/>
        <v>2</v>
      </c>
      <c r="D109" s="38">
        <f t="shared" si="88"/>
        <v>0</v>
      </c>
      <c r="E109" s="20"/>
      <c r="F109" s="21"/>
      <c r="G109" s="71"/>
      <c r="H109" s="19">
        <f>I109+J109+K109</f>
        <v>0</v>
      </c>
      <c r="I109" s="20"/>
      <c r="J109" s="21"/>
      <c r="K109" s="71"/>
      <c r="L109" s="22">
        <f t="shared" si="21"/>
        <v>2</v>
      </c>
      <c r="M109" s="20">
        <v>1</v>
      </c>
      <c r="N109" s="63">
        <v>1</v>
      </c>
      <c r="O109" s="71"/>
      <c r="P109" s="14">
        <f t="shared" si="112"/>
        <v>0</v>
      </c>
      <c r="Q109" s="20"/>
      <c r="R109" s="21"/>
      <c r="S109" s="89"/>
    </row>
    <row r="110" spans="1:19" ht="20.25" thickTop="1" thickBot="1" x14ac:dyDescent="0.45">
      <c r="A110" s="131" t="s">
        <v>31</v>
      </c>
      <c r="B110" s="132"/>
      <c r="C110" s="46">
        <f t="shared" si="109"/>
        <v>1</v>
      </c>
      <c r="D110" s="35">
        <f t="shared" si="88"/>
        <v>0</v>
      </c>
      <c r="E110" s="7">
        <f>E111</f>
        <v>0</v>
      </c>
      <c r="F110" s="10">
        <f>F111</f>
        <v>0</v>
      </c>
      <c r="G110" s="68">
        <f t="shared" ref="G110" si="113">G111</f>
        <v>0</v>
      </c>
      <c r="H110" s="13">
        <f>I110+J110+K110</f>
        <v>0</v>
      </c>
      <c r="I110" s="7">
        <f t="shared" ref="I110:J110" si="114">I111</f>
        <v>0</v>
      </c>
      <c r="J110" s="10">
        <f t="shared" si="114"/>
        <v>0</v>
      </c>
      <c r="K110" s="68">
        <f t="shared" ref="K110:O110" si="115">K111</f>
        <v>0</v>
      </c>
      <c r="L110" s="16">
        <f t="shared" si="21"/>
        <v>1</v>
      </c>
      <c r="M110" s="7">
        <f t="shared" si="115"/>
        <v>0</v>
      </c>
      <c r="N110" s="60">
        <f t="shared" si="115"/>
        <v>1</v>
      </c>
      <c r="O110" s="68">
        <f t="shared" si="115"/>
        <v>0</v>
      </c>
      <c r="P110" s="13">
        <f t="shared" si="112"/>
        <v>0</v>
      </c>
      <c r="Q110" s="7">
        <f t="shared" ref="Q110:S110" si="116">Q111</f>
        <v>0</v>
      </c>
      <c r="R110" s="10">
        <f t="shared" si="116"/>
        <v>0</v>
      </c>
      <c r="S110" s="91">
        <f t="shared" si="116"/>
        <v>0</v>
      </c>
    </row>
    <row r="111" spans="1:19" ht="20.25" thickTop="1" thickBot="1" x14ac:dyDescent="0.45">
      <c r="A111" s="26"/>
      <c r="B111" s="2" t="s">
        <v>32</v>
      </c>
      <c r="C111" s="45">
        <f t="shared" si="109"/>
        <v>1</v>
      </c>
      <c r="D111" s="39">
        <f t="shared" si="88"/>
        <v>0</v>
      </c>
      <c r="E111" s="29"/>
      <c r="F111" s="51"/>
      <c r="G111" s="72"/>
      <c r="H111" s="31">
        <f>I111+J111+K111</f>
        <v>0</v>
      </c>
      <c r="I111" s="29"/>
      <c r="J111" s="51"/>
      <c r="K111" s="72"/>
      <c r="L111" s="53">
        <f t="shared" si="21"/>
        <v>1</v>
      </c>
      <c r="M111" s="29"/>
      <c r="N111" s="64">
        <v>1</v>
      </c>
      <c r="O111" s="72"/>
      <c r="P111" s="31">
        <f t="shared" si="112"/>
        <v>0</v>
      </c>
      <c r="Q111" s="29"/>
      <c r="R111" s="51"/>
      <c r="S111" s="94"/>
    </row>
    <row r="112" spans="1:19" ht="20.25" thickTop="1" thickBot="1" x14ac:dyDescent="0.45">
      <c r="A112" s="131" t="s">
        <v>208</v>
      </c>
      <c r="B112" s="132"/>
      <c r="C112" s="46">
        <f t="shared" si="109"/>
        <v>3</v>
      </c>
      <c r="D112" s="35">
        <f t="shared" si="88"/>
        <v>0</v>
      </c>
      <c r="E112" s="7">
        <f>SUM(E113:E115)</f>
        <v>0</v>
      </c>
      <c r="F112" s="10">
        <f t="shared" ref="F112:G112" si="117">SUM(F113:F115)</f>
        <v>0</v>
      </c>
      <c r="G112" s="68">
        <f t="shared" si="117"/>
        <v>0</v>
      </c>
      <c r="H112" s="13">
        <f t="shared" ref="H112:H115" si="118">I112+J112+K112</f>
        <v>0</v>
      </c>
      <c r="I112" s="7">
        <f t="shared" ref="I112:K112" si="119">SUM(I113:I115)</f>
        <v>0</v>
      </c>
      <c r="J112" s="10">
        <f t="shared" si="119"/>
        <v>0</v>
      </c>
      <c r="K112" s="68">
        <f t="shared" si="119"/>
        <v>0</v>
      </c>
      <c r="L112" s="16">
        <f t="shared" ref="L112:L115" si="120">M112+N112+O112</f>
        <v>3</v>
      </c>
      <c r="M112" s="7">
        <f t="shared" ref="M112:O112" si="121">SUM(M113:M115)</f>
        <v>1</v>
      </c>
      <c r="N112" s="60">
        <f t="shared" si="121"/>
        <v>2</v>
      </c>
      <c r="O112" s="68">
        <f t="shared" si="121"/>
        <v>0</v>
      </c>
      <c r="P112" s="13">
        <f t="shared" si="112"/>
        <v>0</v>
      </c>
      <c r="Q112" s="7">
        <f t="shared" ref="Q112:S112" si="122">SUM(Q113:Q115)</f>
        <v>0</v>
      </c>
      <c r="R112" s="10">
        <f t="shared" si="122"/>
        <v>0</v>
      </c>
      <c r="S112" s="91">
        <f t="shared" si="122"/>
        <v>0</v>
      </c>
    </row>
    <row r="113" spans="1:19" ht="19.5" thickTop="1" x14ac:dyDescent="0.4">
      <c r="A113" s="26"/>
      <c r="B113" s="114" t="s">
        <v>474</v>
      </c>
      <c r="C113" s="115">
        <f t="shared" ref="C113:C114" si="123">D113+H113+L113+P113</f>
        <v>1</v>
      </c>
      <c r="D113" s="116">
        <f t="shared" ref="D113:D114" si="124">E113+F113+G113</f>
        <v>0</v>
      </c>
      <c r="E113" s="117"/>
      <c r="F113" s="118"/>
      <c r="G113" s="119"/>
      <c r="H113" s="120">
        <f t="shared" ref="H113:H114" si="125">I113+J113+K113</f>
        <v>0</v>
      </c>
      <c r="I113" s="117"/>
      <c r="J113" s="118"/>
      <c r="K113" s="119"/>
      <c r="L113" s="121">
        <f t="shared" ref="L113:L114" si="126">M113+N113+O113</f>
        <v>1</v>
      </c>
      <c r="M113" s="117"/>
      <c r="N113" s="122">
        <v>1</v>
      </c>
      <c r="O113" s="119"/>
      <c r="P113" s="120">
        <f t="shared" ref="P113:P114" si="127">Q113+R113+S113</f>
        <v>0</v>
      </c>
      <c r="Q113" s="117"/>
      <c r="R113" s="118"/>
      <c r="S113" s="123"/>
    </row>
    <row r="114" spans="1:19" x14ac:dyDescent="0.4">
      <c r="A114" s="26"/>
      <c r="B114" s="41" t="s">
        <v>335</v>
      </c>
      <c r="C114" s="48">
        <f t="shared" si="123"/>
        <v>1</v>
      </c>
      <c r="D114" s="37">
        <f t="shared" si="124"/>
        <v>0</v>
      </c>
      <c r="E114" s="3"/>
      <c r="F114" s="12"/>
      <c r="G114" s="70"/>
      <c r="H114" s="15">
        <f t="shared" si="125"/>
        <v>0</v>
      </c>
      <c r="I114" s="3"/>
      <c r="J114" s="12"/>
      <c r="K114" s="70"/>
      <c r="L114" s="18">
        <f t="shared" si="126"/>
        <v>1</v>
      </c>
      <c r="M114" s="3"/>
      <c r="N114" s="62">
        <v>1</v>
      </c>
      <c r="O114" s="70"/>
      <c r="P114" s="15">
        <f t="shared" si="127"/>
        <v>0</v>
      </c>
      <c r="Q114" s="3"/>
      <c r="R114" s="12"/>
      <c r="S114" s="93"/>
    </row>
    <row r="115" spans="1:19" ht="19.5" thickBot="1" x14ac:dyDescent="0.45">
      <c r="A115" s="26"/>
      <c r="B115" s="2" t="s">
        <v>209</v>
      </c>
      <c r="C115" s="45">
        <f t="shared" ref="C115:C122" si="128">D115+H115+L115+P115</f>
        <v>1</v>
      </c>
      <c r="D115" s="39">
        <f t="shared" si="88"/>
        <v>0</v>
      </c>
      <c r="E115" s="29"/>
      <c r="F115" s="51"/>
      <c r="G115" s="72"/>
      <c r="H115" s="31">
        <f t="shared" si="118"/>
        <v>0</v>
      </c>
      <c r="I115" s="29"/>
      <c r="J115" s="51"/>
      <c r="K115" s="72"/>
      <c r="L115" s="53">
        <f t="shared" si="120"/>
        <v>1</v>
      </c>
      <c r="M115" s="29">
        <v>1</v>
      </c>
      <c r="N115" s="64"/>
      <c r="O115" s="72"/>
      <c r="P115" s="31">
        <f t="shared" si="112"/>
        <v>0</v>
      </c>
      <c r="Q115" s="29"/>
      <c r="R115" s="51"/>
      <c r="S115" s="94"/>
    </row>
    <row r="116" spans="1:19" ht="20.25" thickTop="1" thickBot="1" x14ac:dyDescent="0.45">
      <c r="A116" s="131" t="s">
        <v>33</v>
      </c>
      <c r="B116" s="132"/>
      <c r="C116" s="46">
        <f t="shared" si="128"/>
        <v>66</v>
      </c>
      <c r="D116" s="35">
        <f t="shared" si="88"/>
        <v>4</v>
      </c>
      <c r="E116" s="7">
        <f>SUM(E117:E134)</f>
        <v>2</v>
      </c>
      <c r="F116" s="10">
        <f>SUM(F117:F134)</f>
        <v>2</v>
      </c>
      <c r="G116" s="68">
        <f>SUM(G117:G134)</f>
        <v>0</v>
      </c>
      <c r="H116" s="13">
        <f>I116+J116+K116</f>
        <v>9</v>
      </c>
      <c r="I116" s="7">
        <f>SUM(I117:I134)</f>
        <v>5</v>
      </c>
      <c r="J116" s="10">
        <f>SUM(J117:J134)</f>
        <v>4</v>
      </c>
      <c r="K116" s="68">
        <f>SUM(K117:K134)</f>
        <v>0</v>
      </c>
      <c r="L116" s="16">
        <f t="shared" si="21"/>
        <v>52</v>
      </c>
      <c r="M116" s="7">
        <f>SUM(M117:M134)</f>
        <v>16</v>
      </c>
      <c r="N116" s="60">
        <f>SUM(N117:N134)</f>
        <v>36</v>
      </c>
      <c r="O116" s="68">
        <f>SUM(O117:O134)</f>
        <v>0</v>
      </c>
      <c r="P116" s="13">
        <f t="shared" si="112"/>
        <v>1</v>
      </c>
      <c r="Q116" s="7">
        <f>SUM(Q117:Q134)</f>
        <v>0</v>
      </c>
      <c r="R116" s="10">
        <f>SUM(R117:R134)</f>
        <v>1</v>
      </c>
      <c r="S116" s="91">
        <f>SUM(S117:S134)</f>
        <v>0</v>
      </c>
    </row>
    <row r="117" spans="1:19" ht="19.5" thickTop="1" x14ac:dyDescent="0.4">
      <c r="A117" s="26"/>
      <c r="B117" t="s">
        <v>276</v>
      </c>
      <c r="C117" s="47">
        <f t="shared" si="128"/>
        <v>2</v>
      </c>
      <c r="D117" s="36">
        <f t="shared" si="88"/>
        <v>1</v>
      </c>
      <c r="E117" s="4">
        <v>1</v>
      </c>
      <c r="F117" s="11"/>
      <c r="G117" s="69"/>
      <c r="H117" s="14">
        <f>I117+J117+K117</f>
        <v>1</v>
      </c>
      <c r="I117" s="4">
        <v>1</v>
      </c>
      <c r="J117" s="11"/>
      <c r="K117" s="69"/>
      <c r="L117" s="17">
        <f t="shared" si="21"/>
        <v>0</v>
      </c>
      <c r="M117" s="4"/>
      <c r="N117" s="61"/>
      <c r="O117" s="69"/>
      <c r="P117" s="14">
        <f t="shared" si="112"/>
        <v>0</v>
      </c>
      <c r="Q117" s="4"/>
      <c r="R117" s="11"/>
      <c r="S117" s="92"/>
    </row>
    <row r="118" spans="1:19" x14ac:dyDescent="0.4">
      <c r="A118" s="26"/>
      <c r="B118" s="41" t="s">
        <v>475</v>
      </c>
      <c r="C118" s="48">
        <f t="shared" si="128"/>
        <v>1</v>
      </c>
      <c r="D118" s="37">
        <f t="shared" si="88"/>
        <v>0</v>
      </c>
      <c r="E118" s="3"/>
      <c r="F118" s="12"/>
      <c r="G118" s="70"/>
      <c r="H118" s="15">
        <f t="shared" ref="H118" si="129">I118+J118+K118</f>
        <v>0</v>
      </c>
      <c r="I118" s="3"/>
      <c r="J118" s="12"/>
      <c r="K118" s="70"/>
      <c r="L118" s="18">
        <f t="shared" ref="L118" si="130">M118+N118+O118</f>
        <v>1</v>
      </c>
      <c r="M118" s="3"/>
      <c r="N118" s="62">
        <v>1</v>
      </c>
      <c r="O118" s="70"/>
      <c r="P118" s="15">
        <f t="shared" ref="P118" si="131">Q118+R118+S118</f>
        <v>0</v>
      </c>
      <c r="Q118" s="3"/>
      <c r="R118" s="12"/>
      <c r="S118" s="93"/>
    </row>
    <row r="119" spans="1:19" x14ac:dyDescent="0.4">
      <c r="A119" s="26"/>
      <c r="B119" s="57" t="s">
        <v>34</v>
      </c>
      <c r="C119" s="48">
        <f t="shared" si="128"/>
        <v>7</v>
      </c>
      <c r="D119" s="37">
        <f t="shared" ref="D119" si="132">E119+F119+G119</f>
        <v>0</v>
      </c>
      <c r="E119" s="3"/>
      <c r="F119" s="12"/>
      <c r="G119" s="70"/>
      <c r="H119" s="15">
        <f t="shared" ref="H119" si="133">I119+J119+K119</f>
        <v>1</v>
      </c>
      <c r="I119" s="3">
        <v>1</v>
      </c>
      <c r="J119" s="12"/>
      <c r="K119" s="70"/>
      <c r="L119" s="18">
        <f t="shared" ref="L119" si="134">M119+N119+O119</f>
        <v>6</v>
      </c>
      <c r="M119" s="3">
        <v>1</v>
      </c>
      <c r="N119" s="62">
        <v>5</v>
      </c>
      <c r="O119" s="70"/>
      <c r="P119" s="15">
        <f t="shared" ref="P119" si="135">Q119+R119+S119</f>
        <v>0</v>
      </c>
      <c r="Q119" s="3"/>
      <c r="R119" s="12"/>
      <c r="S119" s="93"/>
    </row>
    <row r="120" spans="1:19" x14ac:dyDescent="0.4">
      <c r="A120" s="26"/>
      <c r="B120" s="41" t="s">
        <v>225</v>
      </c>
      <c r="C120" s="48">
        <f t="shared" si="128"/>
        <v>14</v>
      </c>
      <c r="D120" s="37">
        <f t="shared" si="88"/>
        <v>1</v>
      </c>
      <c r="E120" s="3"/>
      <c r="F120" s="12">
        <v>1</v>
      </c>
      <c r="G120" s="70"/>
      <c r="H120" s="15">
        <f>I120+J120+K120</f>
        <v>2</v>
      </c>
      <c r="I120" s="3">
        <v>2</v>
      </c>
      <c r="J120" s="12"/>
      <c r="K120" s="70"/>
      <c r="L120" s="18">
        <f>M120+N120+O120</f>
        <v>11</v>
      </c>
      <c r="M120" s="3">
        <v>2</v>
      </c>
      <c r="N120" s="62">
        <v>9</v>
      </c>
      <c r="O120" s="70"/>
      <c r="P120" s="15">
        <f t="shared" si="112"/>
        <v>0</v>
      </c>
      <c r="Q120" s="3"/>
      <c r="R120" s="12"/>
      <c r="S120" s="93"/>
    </row>
    <row r="121" spans="1:19" x14ac:dyDescent="0.4">
      <c r="A121" s="26"/>
      <c r="B121" s="41" t="s">
        <v>125</v>
      </c>
      <c r="C121" s="48">
        <f t="shared" si="128"/>
        <v>5</v>
      </c>
      <c r="D121" s="37">
        <f t="shared" si="88"/>
        <v>0</v>
      </c>
      <c r="E121" s="3"/>
      <c r="F121" s="12"/>
      <c r="G121" s="70"/>
      <c r="H121" s="15">
        <f t="shared" ref="H121" si="136">I121+J121+K121</f>
        <v>0</v>
      </c>
      <c r="I121" s="3"/>
      <c r="J121" s="12"/>
      <c r="K121" s="70"/>
      <c r="L121" s="18">
        <f t="shared" ref="L121" si="137">M121+N121+O121</f>
        <v>4</v>
      </c>
      <c r="M121" s="3">
        <v>2</v>
      </c>
      <c r="N121" s="62">
        <v>2</v>
      </c>
      <c r="O121" s="70"/>
      <c r="P121" s="15">
        <f t="shared" si="112"/>
        <v>1</v>
      </c>
      <c r="Q121" s="3"/>
      <c r="R121" s="12">
        <v>1</v>
      </c>
      <c r="S121" s="93"/>
    </row>
    <row r="122" spans="1:19" x14ac:dyDescent="0.4">
      <c r="A122" s="26"/>
      <c r="B122" s="41" t="s">
        <v>35</v>
      </c>
      <c r="C122" s="48">
        <f t="shared" si="128"/>
        <v>4</v>
      </c>
      <c r="D122" s="37">
        <f t="shared" si="88"/>
        <v>0</v>
      </c>
      <c r="E122" s="3"/>
      <c r="F122" s="12"/>
      <c r="G122" s="70"/>
      <c r="H122" s="15">
        <f>I122+J122+K122</f>
        <v>0</v>
      </c>
      <c r="I122" s="3"/>
      <c r="J122" s="12"/>
      <c r="K122" s="70"/>
      <c r="L122" s="18">
        <f t="shared" si="21"/>
        <v>4</v>
      </c>
      <c r="M122" s="3">
        <v>2</v>
      </c>
      <c r="N122" s="62">
        <v>2</v>
      </c>
      <c r="O122" s="70"/>
      <c r="P122" s="15">
        <f t="shared" si="112"/>
        <v>0</v>
      </c>
      <c r="Q122" s="3"/>
      <c r="R122" s="12"/>
      <c r="S122" s="93"/>
    </row>
    <row r="123" spans="1:19" x14ac:dyDescent="0.4">
      <c r="A123" s="26"/>
      <c r="B123" s="41" t="s">
        <v>289</v>
      </c>
      <c r="C123" s="48">
        <f t="shared" ref="C123:C201" si="138">D123+H123+L123+P123</f>
        <v>1</v>
      </c>
      <c r="D123" s="37">
        <f t="shared" ref="D123" si="139">E123+F123+G123</f>
        <v>0</v>
      </c>
      <c r="E123" s="3"/>
      <c r="F123" s="12"/>
      <c r="G123" s="70"/>
      <c r="H123" s="15">
        <f>I123+J123+K123</f>
        <v>0</v>
      </c>
      <c r="I123" s="3"/>
      <c r="J123" s="12"/>
      <c r="K123" s="70"/>
      <c r="L123" s="18">
        <f t="shared" si="21"/>
        <v>1</v>
      </c>
      <c r="M123" s="3"/>
      <c r="N123" s="62">
        <v>1</v>
      </c>
      <c r="O123" s="70"/>
      <c r="P123" s="15">
        <f t="shared" si="112"/>
        <v>0</v>
      </c>
      <c r="Q123" s="3"/>
      <c r="R123" s="12"/>
      <c r="S123" s="93"/>
    </row>
    <row r="124" spans="1:19" x14ac:dyDescent="0.4">
      <c r="A124" s="26"/>
      <c r="B124" s="41" t="s">
        <v>263</v>
      </c>
      <c r="C124" s="48">
        <f t="shared" si="138"/>
        <v>1</v>
      </c>
      <c r="D124" s="37">
        <f t="shared" si="88"/>
        <v>0</v>
      </c>
      <c r="E124" s="3"/>
      <c r="F124" s="12"/>
      <c r="G124" s="70"/>
      <c r="H124" s="15">
        <f t="shared" ref="H124" si="140">I124+J124+K124</f>
        <v>1</v>
      </c>
      <c r="I124" s="3"/>
      <c r="J124" s="12">
        <v>1</v>
      </c>
      <c r="K124" s="70"/>
      <c r="L124" s="18">
        <f t="shared" ref="L124" si="141">M124+N124+O124</f>
        <v>0</v>
      </c>
      <c r="M124" s="3"/>
      <c r="N124" s="62"/>
      <c r="O124" s="70"/>
      <c r="P124" s="15">
        <f t="shared" ref="P124" si="142">Q124+R124+S124</f>
        <v>0</v>
      </c>
      <c r="Q124" s="3"/>
      <c r="R124" s="12"/>
      <c r="S124" s="93"/>
    </row>
    <row r="125" spans="1:19" x14ac:dyDescent="0.4">
      <c r="A125" s="26"/>
      <c r="B125" s="41" t="s">
        <v>36</v>
      </c>
      <c r="C125" s="48">
        <f t="shared" si="138"/>
        <v>2</v>
      </c>
      <c r="D125" s="37">
        <f t="shared" si="88"/>
        <v>0</v>
      </c>
      <c r="E125" s="3"/>
      <c r="F125" s="12"/>
      <c r="G125" s="70"/>
      <c r="H125" s="15">
        <f>I125+J125+K125</f>
        <v>0</v>
      </c>
      <c r="I125" s="3"/>
      <c r="J125" s="12"/>
      <c r="K125" s="70"/>
      <c r="L125" s="18">
        <f t="shared" si="21"/>
        <v>2</v>
      </c>
      <c r="M125" s="3">
        <v>1</v>
      </c>
      <c r="N125" s="62">
        <v>1</v>
      </c>
      <c r="O125" s="70"/>
      <c r="P125" s="15">
        <f t="shared" si="112"/>
        <v>0</v>
      </c>
      <c r="Q125" s="3"/>
      <c r="R125" s="12"/>
      <c r="S125" s="93"/>
    </row>
    <row r="126" spans="1:19" x14ac:dyDescent="0.4">
      <c r="A126" s="26"/>
      <c r="B126" s="41" t="s">
        <v>406</v>
      </c>
      <c r="C126" s="48">
        <f t="shared" ref="C126" si="143">D126+H126+L126+P126</f>
        <v>1</v>
      </c>
      <c r="D126" s="37">
        <f t="shared" ref="D126" si="144">E126+F126+G126</f>
        <v>1</v>
      </c>
      <c r="E126" s="3"/>
      <c r="F126" s="12">
        <v>1</v>
      </c>
      <c r="G126" s="70"/>
      <c r="H126" s="15">
        <f t="shared" ref="H126" si="145">I126+J126+K126</f>
        <v>0</v>
      </c>
      <c r="I126" s="3"/>
      <c r="J126" s="12"/>
      <c r="K126" s="70"/>
      <c r="L126" s="18">
        <f t="shared" ref="L126" si="146">M126+N126+O126</f>
        <v>0</v>
      </c>
      <c r="M126" s="3"/>
      <c r="N126" s="62"/>
      <c r="O126" s="70"/>
      <c r="P126" s="15">
        <f t="shared" ref="P126" si="147">Q126+R126+S126</f>
        <v>0</v>
      </c>
      <c r="Q126" s="3"/>
      <c r="R126" s="12"/>
      <c r="S126" s="93"/>
    </row>
    <row r="127" spans="1:19" x14ac:dyDescent="0.4">
      <c r="A127" s="26"/>
      <c r="B127" s="41" t="s">
        <v>127</v>
      </c>
      <c r="C127" s="48">
        <f t="shared" si="138"/>
        <v>1</v>
      </c>
      <c r="D127" s="37">
        <f t="shared" si="88"/>
        <v>0</v>
      </c>
      <c r="E127" s="3"/>
      <c r="F127" s="12"/>
      <c r="G127" s="70"/>
      <c r="H127" s="15">
        <f>I127+J127+K127</f>
        <v>0</v>
      </c>
      <c r="I127" s="3"/>
      <c r="J127" s="12"/>
      <c r="K127" s="70"/>
      <c r="L127" s="18">
        <f t="shared" si="21"/>
        <v>1</v>
      </c>
      <c r="M127" s="3"/>
      <c r="N127" s="62">
        <v>1</v>
      </c>
      <c r="O127" s="70"/>
      <c r="P127" s="15">
        <f t="shared" si="112"/>
        <v>0</v>
      </c>
      <c r="Q127" s="3"/>
      <c r="R127" s="12"/>
      <c r="S127" s="93"/>
    </row>
    <row r="128" spans="1:19" x14ac:dyDescent="0.4">
      <c r="A128" s="26"/>
      <c r="B128" s="41" t="s">
        <v>126</v>
      </c>
      <c r="C128" s="48">
        <f t="shared" si="138"/>
        <v>17</v>
      </c>
      <c r="D128" s="37">
        <f t="shared" si="88"/>
        <v>1</v>
      </c>
      <c r="E128" s="3">
        <v>1</v>
      </c>
      <c r="F128" s="12"/>
      <c r="G128" s="70"/>
      <c r="H128" s="15">
        <f t="shared" ref="H128:H217" si="148">I128+J128+K128</f>
        <v>2</v>
      </c>
      <c r="I128" s="3"/>
      <c r="J128" s="12">
        <v>2</v>
      </c>
      <c r="K128" s="70"/>
      <c r="L128" s="18">
        <f t="shared" si="21"/>
        <v>14</v>
      </c>
      <c r="M128" s="3">
        <v>6</v>
      </c>
      <c r="N128" s="62">
        <v>8</v>
      </c>
      <c r="O128" s="70"/>
      <c r="P128" s="15">
        <f t="shared" si="112"/>
        <v>0</v>
      </c>
      <c r="Q128" s="3"/>
      <c r="R128" s="12"/>
      <c r="S128" s="93"/>
    </row>
    <row r="129" spans="1:19" x14ac:dyDescent="0.4">
      <c r="A129" s="26"/>
      <c r="B129" s="41" t="s">
        <v>166</v>
      </c>
      <c r="C129" s="48">
        <f t="shared" si="138"/>
        <v>3</v>
      </c>
      <c r="D129" s="37">
        <f t="shared" si="88"/>
        <v>0</v>
      </c>
      <c r="E129" s="3"/>
      <c r="F129" s="12"/>
      <c r="G129" s="70"/>
      <c r="H129" s="15">
        <f t="shared" si="148"/>
        <v>0</v>
      </c>
      <c r="I129" s="3"/>
      <c r="J129" s="12"/>
      <c r="K129" s="70"/>
      <c r="L129" s="18">
        <f t="shared" ref="L129:L132" si="149">M129+N129+O129</f>
        <v>3</v>
      </c>
      <c r="M129" s="3">
        <v>1</v>
      </c>
      <c r="N129" s="62">
        <v>2</v>
      </c>
      <c r="O129" s="70"/>
      <c r="P129" s="15">
        <f t="shared" si="112"/>
        <v>0</v>
      </c>
      <c r="Q129" s="3"/>
      <c r="R129" s="12"/>
      <c r="S129" s="93"/>
    </row>
    <row r="130" spans="1:19" x14ac:dyDescent="0.4">
      <c r="A130" s="26"/>
      <c r="B130" s="41" t="s">
        <v>167</v>
      </c>
      <c r="C130" s="48">
        <f t="shared" si="138"/>
        <v>2</v>
      </c>
      <c r="D130" s="37">
        <f t="shared" si="88"/>
        <v>0</v>
      </c>
      <c r="E130" s="3"/>
      <c r="F130" s="12"/>
      <c r="G130" s="70"/>
      <c r="H130" s="15">
        <f t="shared" si="148"/>
        <v>0</v>
      </c>
      <c r="I130" s="3"/>
      <c r="J130" s="12"/>
      <c r="K130" s="70"/>
      <c r="L130" s="18">
        <f t="shared" si="149"/>
        <v>2</v>
      </c>
      <c r="M130" s="3">
        <v>1</v>
      </c>
      <c r="N130" s="62">
        <v>1</v>
      </c>
      <c r="O130" s="70"/>
      <c r="P130" s="15">
        <f t="shared" si="112"/>
        <v>0</v>
      </c>
      <c r="Q130" s="3"/>
      <c r="R130" s="12"/>
      <c r="S130" s="93"/>
    </row>
    <row r="131" spans="1:19" x14ac:dyDescent="0.4">
      <c r="A131" s="26"/>
      <c r="B131" s="41" t="s">
        <v>168</v>
      </c>
      <c r="C131" s="48">
        <f t="shared" ref="C131:C132" si="150">D131+H131+L131+P131</f>
        <v>1</v>
      </c>
      <c r="D131" s="37">
        <f t="shared" ref="D131:D132" si="151">E131+F131+G131</f>
        <v>0</v>
      </c>
      <c r="E131" s="3"/>
      <c r="F131" s="12"/>
      <c r="G131" s="70"/>
      <c r="H131" s="15">
        <f t="shared" ref="H131:H132" si="152">I131+J131+K131</f>
        <v>0</v>
      </c>
      <c r="I131" s="3"/>
      <c r="J131" s="12"/>
      <c r="K131" s="70"/>
      <c r="L131" s="18">
        <f t="shared" si="149"/>
        <v>1</v>
      </c>
      <c r="M131" s="3"/>
      <c r="N131" s="62">
        <v>1</v>
      </c>
      <c r="O131" s="70"/>
      <c r="P131" s="15">
        <f t="shared" ref="P131:P132" si="153">Q131+R131+S131</f>
        <v>0</v>
      </c>
      <c r="Q131" s="3"/>
      <c r="R131" s="12"/>
      <c r="S131" s="93"/>
    </row>
    <row r="132" spans="1:19" x14ac:dyDescent="0.4">
      <c r="A132" s="26"/>
      <c r="B132" s="41" t="s">
        <v>301</v>
      </c>
      <c r="C132" s="48">
        <f t="shared" si="150"/>
        <v>1</v>
      </c>
      <c r="D132" s="37">
        <f t="shared" si="151"/>
        <v>0</v>
      </c>
      <c r="E132" s="3"/>
      <c r="F132" s="12"/>
      <c r="G132" s="70"/>
      <c r="H132" s="15">
        <f t="shared" si="152"/>
        <v>0</v>
      </c>
      <c r="I132" s="3"/>
      <c r="J132" s="12"/>
      <c r="K132" s="70"/>
      <c r="L132" s="18">
        <f t="shared" si="149"/>
        <v>1</v>
      </c>
      <c r="M132" s="3"/>
      <c r="N132" s="62">
        <v>1</v>
      </c>
      <c r="O132" s="70"/>
      <c r="P132" s="15">
        <f t="shared" si="153"/>
        <v>0</v>
      </c>
      <c r="Q132" s="3"/>
      <c r="R132" s="12"/>
      <c r="S132" s="93"/>
    </row>
    <row r="133" spans="1:19" x14ac:dyDescent="0.4">
      <c r="A133" s="26"/>
      <c r="B133" s="41" t="s">
        <v>487</v>
      </c>
      <c r="C133" s="48">
        <f t="shared" si="138"/>
        <v>1</v>
      </c>
      <c r="D133" s="37">
        <f t="shared" si="88"/>
        <v>0</v>
      </c>
      <c r="E133" s="3"/>
      <c r="F133" s="12"/>
      <c r="G133" s="70"/>
      <c r="H133" s="15">
        <f t="shared" si="148"/>
        <v>1</v>
      </c>
      <c r="I133" s="3">
        <v>1</v>
      </c>
      <c r="J133" s="12"/>
      <c r="K133" s="70"/>
      <c r="L133" s="18">
        <f t="shared" si="21"/>
        <v>0</v>
      </c>
      <c r="M133" s="3"/>
      <c r="N133" s="62"/>
      <c r="O133" s="70"/>
      <c r="P133" s="15">
        <f t="shared" si="112"/>
        <v>0</v>
      </c>
      <c r="Q133" s="3"/>
      <c r="R133" s="12"/>
      <c r="S133" s="93"/>
    </row>
    <row r="134" spans="1:19" ht="19.5" thickBot="1" x14ac:dyDescent="0.45">
      <c r="A134" s="26"/>
      <c r="B134" s="42" t="s">
        <v>303</v>
      </c>
      <c r="C134" s="49">
        <f t="shared" si="138"/>
        <v>2</v>
      </c>
      <c r="D134" s="38">
        <f t="shared" si="88"/>
        <v>0</v>
      </c>
      <c r="E134" s="20"/>
      <c r="F134" s="21"/>
      <c r="G134" s="71"/>
      <c r="H134" s="19">
        <f t="shared" si="148"/>
        <v>1</v>
      </c>
      <c r="I134" s="20"/>
      <c r="J134" s="21">
        <v>1</v>
      </c>
      <c r="K134" s="71"/>
      <c r="L134" s="22">
        <f t="shared" si="21"/>
        <v>1</v>
      </c>
      <c r="M134" s="20"/>
      <c r="N134" s="63">
        <v>1</v>
      </c>
      <c r="O134" s="71"/>
      <c r="P134" s="19">
        <f t="shared" si="112"/>
        <v>0</v>
      </c>
      <c r="Q134" s="20"/>
      <c r="R134" s="21"/>
      <c r="S134" s="89"/>
    </row>
    <row r="135" spans="1:19" ht="20.25" thickTop="1" thickBot="1" x14ac:dyDescent="0.45">
      <c r="A135" s="131" t="s">
        <v>37</v>
      </c>
      <c r="B135" s="132"/>
      <c r="C135" s="46">
        <f t="shared" si="138"/>
        <v>146</v>
      </c>
      <c r="D135" s="35">
        <f t="shared" si="88"/>
        <v>5</v>
      </c>
      <c r="E135" s="7">
        <f>SUM(E136:E165)</f>
        <v>4</v>
      </c>
      <c r="F135" s="10">
        <f>SUM(F136:F165)</f>
        <v>1</v>
      </c>
      <c r="G135" s="68">
        <f>SUM(G136:G165)</f>
        <v>0</v>
      </c>
      <c r="H135" s="13">
        <f t="shared" si="148"/>
        <v>22</v>
      </c>
      <c r="I135" s="7">
        <f>SUM(I136:I165)</f>
        <v>10</v>
      </c>
      <c r="J135" s="10">
        <f>SUM(J136:J165)</f>
        <v>12</v>
      </c>
      <c r="K135" s="68">
        <f>SUM(K136:K165)</f>
        <v>0</v>
      </c>
      <c r="L135" s="16">
        <f t="shared" si="21"/>
        <v>118</v>
      </c>
      <c r="M135" s="7">
        <f>SUM(M136:M165)</f>
        <v>41</v>
      </c>
      <c r="N135" s="60">
        <f>SUM(N136:N165)</f>
        <v>77</v>
      </c>
      <c r="O135" s="68">
        <f>SUM(O136:O165)</f>
        <v>0</v>
      </c>
      <c r="P135" s="13">
        <f t="shared" si="112"/>
        <v>1</v>
      </c>
      <c r="Q135" s="7">
        <f>SUM(Q136:Q165)</f>
        <v>1</v>
      </c>
      <c r="R135" s="10">
        <f>SUM(R136:R165)</f>
        <v>0</v>
      </c>
      <c r="S135" s="91">
        <f>SUM(S136:S165)</f>
        <v>0</v>
      </c>
    </row>
    <row r="136" spans="1:19" ht="19.5" thickTop="1" x14ac:dyDescent="0.4">
      <c r="A136" s="26"/>
      <c r="B136" s="23" t="s">
        <v>169</v>
      </c>
      <c r="C136" s="47">
        <f t="shared" si="138"/>
        <v>4</v>
      </c>
      <c r="D136" s="36">
        <f t="shared" si="88"/>
        <v>0</v>
      </c>
      <c r="E136" s="4"/>
      <c r="F136" s="11"/>
      <c r="G136" s="69"/>
      <c r="H136" s="14">
        <f t="shared" si="148"/>
        <v>0</v>
      </c>
      <c r="I136" s="4"/>
      <c r="J136" s="11"/>
      <c r="K136" s="69"/>
      <c r="L136" s="17">
        <f t="shared" si="21"/>
        <v>4</v>
      </c>
      <c r="M136" s="4">
        <v>3</v>
      </c>
      <c r="N136" s="61">
        <v>1</v>
      </c>
      <c r="O136" s="69"/>
      <c r="P136" s="14">
        <f t="shared" si="112"/>
        <v>0</v>
      </c>
      <c r="Q136" s="4"/>
      <c r="R136" s="11"/>
      <c r="S136" s="92"/>
    </row>
    <row r="137" spans="1:19" x14ac:dyDescent="0.4">
      <c r="A137" s="26"/>
      <c r="B137" s="57" t="s">
        <v>304</v>
      </c>
      <c r="C137" s="48">
        <f t="shared" si="138"/>
        <v>1</v>
      </c>
      <c r="D137" s="37">
        <f t="shared" si="88"/>
        <v>0</v>
      </c>
      <c r="E137" s="3"/>
      <c r="F137" s="12"/>
      <c r="G137" s="70"/>
      <c r="H137" s="15">
        <f t="shared" si="148"/>
        <v>0</v>
      </c>
      <c r="I137" s="3"/>
      <c r="J137" s="12"/>
      <c r="K137" s="70"/>
      <c r="L137" s="18">
        <f t="shared" ref="L137" si="154">M137+N137+O137</f>
        <v>1</v>
      </c>
      <c r="M137" s="3"/>
      <c r="N137" s="62">
        <v>1</v>
      </c>
      <c r="O137" s="70"/>
      <c r="P137" s="15">
        <f t="shared" si="112"/>
        <v>0</v>
      </c>
      <c r="Q137" s="3"/>
      <c r="R137" s="12"/>
      <c r="S137" s="93"/>
    </row>
    <row r="138" spans="1:19" x14ac:dyDescent="0.4">
      <c r="A138" s="26"/>
      <c r="B138" s="57" t="s">
        <v>407</v>
      </c>
      <c r="C138" s="48">
        <f t="shared" ref="C138" si="155">D138+H138+L138+P138</f>
        <v>1</v>
      </c>
      <c r="D138" s="37">
        <f t="shared" ref="D138" si="156">E138+F138+G138</f>
        <v>0</v>
      </c>
      <c r="E138" s="3"/>
      <c r="F138" s="12"/>
      <c r="G138" s="70"/>
      <c r="H138" s="15">
        <f t="shared" ref="H138" si="157">I138+J138+K138</f>
        <v>0</v>
      </c>
      <c r="I138" s="3"/>
      <c r="J138" s="12"/>
      <c r="K138" s="70"/>
      <c r="L138" s="18">
        <f t="shared" si="21"/>
        <v>1</v>
      </c>
      <c r="M138" s="3"/>
      <c r="N138" s="62">
        <v>1</v>
      </c>
      <c r="O138" s="70"/>
      <c r="P138" s="15">
        <f t="shared" ref="P138" si="158">Q138+R138+S138</f>
        <v>0</v>
      </c>
      <c r="Q138" s="3"/>
      <c r="R138" s="12"/>
      <c r="S138" s="93"/>
    </row>
    <row r="139" spans="1:19" x14ac:dyDescent="0.4">
      <c r="A139" s="26"/>
      <c r="B139" t="s">
        <v>290</v>
      </c>
      <c r="C139" s="48">
        <f t="shared" si="138"/>
        <v>1</v>
      </c>
      <c r="D139" s="37">
        <f t="shared" si="88"/>
        <v>0</v>
      </c>
      <c r="E139" s="3"/>
      <c r="F139" s="12"/>
      <c r="G139" s="70"/>
      <c r="H139" s="15">
        <f t="shared" si="148"/>
        <v>0</v>
      </c>
      <c r="I139" s="3"/>
      <c r="J139" s="12"/>
      <c r="K139" s="70"/>
      <c r="L139" s="18">
        <f t="shared" ref="L139" si="159">M139+N139+O139</f>
        <v>1</v>
      </c>
      <c r="M139" s="3">
        <v>1</v>
      </c>
      <c r="N139" s="62"/>
      <c r="O139" s="70"/>
      <c r="P139" s="15">
        <f t="shared" si="112"/>
        <v>0</v>
      </c>
      <c r="Q139" s="3"/>
      <c r="R139" s="12"/>
      <c r="S139" s="93"/>
    </row>
    <row r="140" spans="1:19" x14ac:dyDescent="0.4">
      <c r="A140" s="26"/>
      <c r="B140" s="24" t="s">
        <v>128</v>
      </c>
      <c r="C140" s="48">
        <f t="shared" si="138"/>
        <v>15</v>
      </c>
      <c r="D140" s="37">
        <f t="shared" si="88"/>
        <v>0</v>
      </c>
      <c r="E140" s="3"/>
      <c r="F140" s="12"/>
      <c r="G140" s="70"/>
      <c r="H140" s="15">
        <f t="shared" si="148"/>
        <v>1</v>
      </c>
      <c r="I140" s="3"/>
      <c r="J140" s="12">
        <v>1</v>
      </c>
      <c r="K140" s="70"/>
      <c r="L140" s="18">
        <f t="shared" si="21"/>
        <v>13</v>
      </c>
      <c r="M140" s="3">
        <v>6</v>
      </c>
      <c r="N140" s="62">
        <v>7</v>
      </c>
      <c r="O140" s="70"/>
      <c r="P140" s="15">
        <f t="shared" si="112"/>
        <v>1</v>
      </c>
      <c r="Q140" s="3">
        <v>1</v>
      </c>
      <c r="R140" s="12"/>
      <c r="S140" s="93"/>
    </row>
    <row r="141" spans="1:19" x14ac:dyDescent="0.4">
      <c r="A141" s="26"/>
      <c r="B141" t="s">
        <v>277</v>
      </c>
      <c r="C141" s="48">
        <f t="shared" si="138"/>
        <v>1</v>
      </c>
      <c r="D141" s="37">
        <f t="shared" ref="D141" si="160">E141+F141+G141</f>
        <v>0</v>
      </c>
      <c r="E141" s="3"/>
      <c r="F141" s="12"/>
      <c r="G141" s="70"/>
      <c r="H141" s="15">
        <f t="shared" ref="H141" si="161">I141+J141+K141</f>
        <v>0</v>
      </c>
      <c r="I141" s="3"/>
      <c r="J141" s="12"/>
      <c r="K141" s="70"/>
      <c r="L141" s="18">
        <f t="shared" si="21"/>
        <v>1</v>
      </c>
      <c r="M141" s="3"/>
      <c r="N141" s="62">
        <v>1</v>
      </c>
      <c r="O141" s="70"/>
      <c r="P141" s="15">
        <f t="shared" ref="P141" si="162">Q141+R141+S141</f>
        <v>0</v>
      </c>
      <c r="Q141" s="3"/>
      <c r="R141" s="12"/>
      <c r="S141" s="93"/>
    </row>
    <row r="142" spans="1:19" x14ac:dyDescent="0.4">
      <c r="A142" s="26"/>
      <c r="B142" s="24" t="s">
        <v>226</v>
      </c>
      <c r="C142" s="48">
        <f t="shared" si="138"/>
        <v>1</v>
      </c>
      <c r="D142" s="37">
        <f t="shared" si="88"/>
        <v>0</v>
      </c>
      <c r="E142" s="3"/>
      <c r="F142" s="12"/>
      <c r="G142" s="70"/>
      <c r="H142" s="15">
        <f t="shared" ref="H142" si="163">I142+J142+K142</f>
        <v>1</v>
      </c>
      <c r="I142" s="3"/>
      <c r="J142" s="12">
        <v>1</v>
      </c>
      <c r="K142" s="70"/>
      <c r="L142" s="18">
        <f t="shared" ref="L142" si="164">M142+N142+O142</f>
        <v>0</v>
      </c>
      <c r="M142" s="3"/>
      <c r="N142" s="62"/>
      <c r="O142" s="70"/>
      <c r="P142" s="15">
        <f t="shared" si="112"/>
        <v>0</v>
      </c>
      <c r="Q142" s="3"/>
      <c r="R142" s="12"/>
      <c r="S142" s="93"/>
    </row>
    <row r="143" spans="1:19" x14ac:dyDescent="0.4">
      <c r="A143" s="26"/>
      <c r="B143" s="24" t="s">
        <v>129</v>
      </c>
      <c r="C143" s="48">
        <f t="shared" si="138"/>
        <v>5</v>
      </c>
      <c r="D143" s="37">
        <f t="shared" si="88"/>
        <v>0</v>
      </c>
      <c r="E143" s="3"/>
      <c r="F143" s="12"/>
      <c r="G143" s="70"/>
      <c r="H143" s="15">
        <f t="shared" si="148"/>
        <v>0</v>
      </c>
      <c r="I143" s="3"/>
      <c r="J143" s="12"/>
      <c r="K143" s="70"/>
      <c r="L143" s="18">
        <f t="shared" si="21"/>
        <v>5</v>
      </c>
      <c r="M143" s="3">
        <v>3</v>
      </c>
      <c r="N143" s="62">
        <v>2</v>
      </c>
      <c r="O143" s="70"/>
      <c r="P143" s="15">
        <f t="shared" si="112"/>
        <v>0</v>
      </c>
      <c r="Q143" s="3"/>
      <c r="R143" s="12"/>
      <c r="S143" s="93"/>
    </row>
    <row r="144" spans="1:19" x14ac:dyDescent="0.4">
      <c r="A144" s="26"/>
      <c r="B144" s="24" t="s">
        <v>130</v>
      </c>
      <c r="C144" s="48">
        <f t="shared" si="138"/>
        <v>1</v>
      </c>
      <c r="D144" s="37">
        <f t="shared" si="88"/>
        <v>0</v>
      </c>
      <c r="E144" s="3"/>
      <c r="F144" s="12"/>
      <c r="G144" s="70"/>
      <c r="H144" s="15">
        <f t="shared" si="148"/>
        <v>0</v>
      </c>
      <c r="I144" s="3"/>
      <c r="J144" s="12"/>
      <c r="K144" s="70"/>
      <c r="L144" s="18">
        <f t="shared" si="21"/>
        <v>1</v>
      </c>
      <c r="M144" s="3">
        <v>1</v>
      </c>
      <c r="N144" s="62"/>
      <c r="O144" s="70"/>
      <c r="P144" s="15">
        <f t="shared" si="112"/>
        <v>0</v>
      </c>
      <c r="Q144" s="3"/>
      <c r="R144" s="12"/>
      <c r="S144" s="93"/>
    </row>
    <row r="145" spans="1:19" x14ac:dyDescent="0.4">
      <c r="A145" s="26"/>
      <c r="B145" s="24" t="s">
        <v>476</v>
      </c>
      <c r="C145" s="48">
        <f t="shared" ref="C145" si="165">D145+H145+L145+P145</f>
        <v>1</v>
      </c>
      <c r="D145" s="37">
        <f t="shared" ref="D145" si="166">E145+F145+G145</f>
        <v>0</v>
      </c>
      <c r="E145" s="3"/>
      <c r="F145" s="12"/>
      <c r="G145" s="70"/>
      <c r="H145" s="15">
        <f t="shared" ref="H145" si="167">I145+J145+K145</f>
        <v>0</v>
      </c>
      <c r="I145" s="3"/>
      <c r="J145" s="12"/>
      <c r="K145" s="70"/>
      <c r="L145" s="18">
        <f t="shared" ref="L145" si="168">M145+N145+O145</f>
        <v>1</v>
      </c>
      <c r="M145" s="3"/>
      <c r="N145" s="62">
        <v>1</v>
      </c>
      <c r="O145" s="70"/>
      <c r="P145" s="15">
        <f t="shared" ref="P145" si="169">Q145+R145+S145</f>
        <v>0</v>
      </c>
      <c r="Q145" s="3"/>
      <c r="R145" s="12"/>
      <c r="S145" s="93"/>
    </row>
    <row r="146" spans="1:19" x14ac:dyDescent="0.4">
      <c r="A146" s="26"/>
      <c r="B146" s="24" t="s">
        <v>170</v>
      </c>
      <c r="C146" s="48">
        <f t="shared" si="138"/>
        <v>3</v>
      </c>
      <c r="D146" s="37">
        <f t="shared" si="88"/>
        <v>0</v>
      </c>
      <c r="E146" s="3"/>
      <c r="F146" s="12"/>
      <c r="G146" s="70"/>
      <c r="H146" s="15">
        <f t="shared" si="148"/>
        <v>0</v>
      </c>
      <c r="I146" s="3"/>
      <c r="J146" s="12"/>
      <c r="K146" s="70"/>
      <c r="L146" s="18">
        <f t="shared" ref="L146" si="170">M146+N146+O146</f>
        <v>3</v>
      </c>
      <c r="M146" s="3">
        <v>1</v>
      </c>
      <c r="N146" s="62">
        <v>2</v>
      </c>
      <c r="O146" s="70"/>
      <c r="P146" s="15">
        <f t="shared" si="112"/>
        <v>0</v>
      </c>
      <c r="Q146" s="3"/>
      <c r="R146" s="12"/>
      <c r="S146" s="93"/>
    </row>
    <row r="147" spans="1:19" x14ac:dyDescent="0.4">
      <c r="A147" s="26"/>
      <c r="B147" s="24" t="s">
        <v>38</v>
      </c>
      <c r="C147" s="48">
        <f t="shared" si="138"/>
        <v>12</v>
      </c>
      <c r="D147" s="37">
        <f t="shared" si="88"/>
        <v>2</v>
      </c>
      <c r="E147" s="3">
        <v>1</v>
      </c>
      <c r="F147" s="12">
        <v>1</v>
      </c>
      <c r="G147" s="70"/>
      <c r="H147" s="15">
        <f t="shared" si="148"/>
        <v>1</v>
      </c>
      <c r="I147" s="3"/>
      <c r="J147" s="12">
        <v>1</v>
      </c>
      <c r="K147" s="70"/>
      <c r="L147" s="18">
        <f t="shared" si="21"/>
        <v>9</v>
      </c>
      <c r="M147" s="3">
        <v>3</v>
      </c>
      <c r="N147" s="62">
        <v>6</v>
      </c>
      <c r="O147" s="70"/>
      <c r="P147" s="15">
        <f t="shared" si="112"/>
        <v>0</v>
      </c>
      <c r="Q147" s="3"/>
      <c r="R147" s="12"/>
      <c r="S147" s="93"/>
    </row>
    <row r="148" spans="1:19" x14ac:dyDescent="0.4">
      <c r="A148" s="26"/>
      <c r="B148" s="24" t="s">
        <v>39</v>
      </c>
      <c r="C148" s="48">
        <f t="shared" si="138"/>
        <v>5</v>
      </c>
      <c r="D148" s="37">
        <f t="shared" si="88"/>
        <v>0</v>
      </c>
      <c r="E148" s="3"/>
      <c r="F148" s="12"/>
      <c r="G148" s="70"/>
      <c r="H148" s="15">
        <f t="shared" si="148"/>
        <v>2</v>
      </c>
      <c r="I148" s="3">
        <v>1</v>
      </c>
      <c r="J148" s="12">
        <v>1</v>
      </c>
      <c r="K148" s="70"/>
      <c r="L148" s="18">
        <f t="shared" si="21"/>
        <v>3</v>
      </c>
      <c r="M148" s="3">
        <v>1</v>
      </c>
      <c r="N148" s="62">
        <v>2</v>
      </c>
      <c r="O148" s="70"/>
      <c r="P148" s="15">
        <f t="shared" si="112"/>
        <v>0</v>
      </c>
      <c r="Q148" s="3"/>
      <c r="R148" s="12"/>
      <c r="S148" s="93"/>
    </row>
    <row r="149" spans="1:19" x14ac:dyDescent="0.4">
      <c r="A149" s="26"/>
      <c r="B149" s="24" t="s">
        <v>40</v>
      </c>
      <c r="C149" s="48">
        <f t="shared" si="138"/>
        <v>48</v>
      </c>
      <c r="D149" s="37">
        <f t="shared" si="88"/>
        <v>1</v>
      </c>
      <c r="E149" s="3">
        <v>1</v>
      </c>
      <c r="F149" s="12"/>
      <c r="G149" s="70"/>
      <c r="H149" s="15">
        <f t="shared" si="148"/>
        <v>8</v>
      </c>
      <c r="I149" s="3">
        <v>5</v>
      </c>
      <c r="J149" s="12">
        <v>3</v>
      </c>
      <c r="K149" s="70"/>
      <c r="L149" s="18">
        <f t="shared" si="21"/>
        <v>39</v>
      </c>
      <c r="M149" s="3">
        <v>10</v>
      </c>
      <c r="N149" s="62">
        <v>29</v>
      </c>
      <c r="O149" s="70"/>
      <c r="P149" s="15">
        <f t="shared" si="112"/>
        <v>0</v>
      </c>
      <c r="Q149" s="3"/>
      <c r="R149" s="12"/>
      <c r="S149" s="93"/>
    </row>
    <row r="150" spans="1:19" x14ac:dyDescent="0.4">
      <c r="A150" s="26"/>
      <c r="B150" s="24" t="s">
        <v>227</v>
      </c>
      <c r="C150" s="48">
        <f t="shared" si="138"/>
        <v>3</v>
      </c>
      <c r="D150" s="37">
        <f t="shared" si="88"/>
        <v>0</v>
      </c>
      <c r="E150" s="3"/>
      <c r="F150" s="12"/>
      <c r="G150" s="70"/>
      <c r="H150" s="15">
        <f t="shared" ref="H150" si="171">I150+J150+K150</f>
        <v>1</v>
      </c>
      <c r="I150" s="3"/>
      <c r="J150" s="12">
        <v>1</v>
      </c>
      <c r="K150" s="70"/>
      <c r="L150" s="18">
        <f t="shared" ref="L150" si="172">M150+N150+O150</f>
        <v>2</v>
      </c>
      <c r="M150" s="3"/>
      <c r="N150" s="62">
        <v>2</v>
      </c>
      <c r="O150" s="70"/>
      <c r="P150" s="15">
        <f t="shared" si="112"/>
        <v>0</v>
      </c>
      <c r="Q150" s="3"/>
      <c r="R150" s="12"/>
      <c r="S150" s="93"/>
    </row>
    <row r="151" spans="1:19" x14ac:dyDescent="0.4">
      <c r="A151" s="26"/>
      <c r="B151" s="24" t="s">
        <v>228</v>
      </c>
      <c r="C151" s="48">
        <f t="shared" si="138"/>
        <v>1</v>
      </c>
      <c r="D151" s="37">
        <f t="shared" si="88"/>
        <v>0</v>
      </c>
      <c r="E151" s="3"/>
      <c r="F151" s="12"/>
      <c r="G151" s="70"/>
      <c r="H151" s="15">
        <f t="shared" si="148"/>
        <v>0</v>
      </c>
      <c r="I151" s="3"/>
      <c r="J151" s="12"/>
      <c r="K151" s="70"/>
      <c r="L151" s="18">
        <f>M151+N151+O151</f>
        <v>1</v>
      </c>
      <c r="M151" s="3"/>
      <c r="N151" s="62">
        <v>1</v>
      </c>
      <c r="O151" s="70"/>
      <c r="P151" s="15">
        <f t="shared" si="112"/>
        <v>0</v>
      </c>
      <c r="Q151" s="3"/>
      <c r="R151" s="12"/>
      <c r="S151" s="93"/>
    </row>
    <row r="152" spans="1:19" x14ac:dyDescent="0.4">
      <c r="A152" s="26"/>
      <c r="B152" s="24" t="s">
        <v>41</v>
      </c>
      <c r="C152" s="48">
        <f t="shared" si="138"/>
        <v>2</v>
      </c>
      <c r="D152" s="37">
        <f t="shared" si="88"/>
        <v>0</v>
      </c>
      <c r="E152" s="3"/>
      <c r="F152" s="12"/>
      <c r="G152" s="70"/>
      <c r="H152" s="15">
        <f>I152+J152+K152</f>
        <v>0</v>
      </c>
      <c r="I152" s="3"/>
      <c r="J152" s="12"/>
      <c r="K152" s="70"/>
      <c r="L152" s="18">
        <f>M152+N152+O152</f>
        <v>2</v>
      </c>
      <c r="M152" s="3">
        <v>1</v>
      </c>
      <c r="N152" s="62">
        <v>1</v>
      </c>
      <c r="O152" s="70"/>
      <c r="P152" s="15">
        <f>Q152+R152+S152</f>
        <v>0</v>
      </c>
      <c r="Q152" s="3"/>
      <c r="R152" s="12"/>
      <c r="S152" s="93"/>
    </row>
    <row r="153" spans="1:19" x14ac:dyDescent="0.4">
      <c r="A153" s="26"/>
      <c r="B153" s="24" t="s">
        <v>42</v>
      </c>
      <c r="C153" s="48">
        <f t="shared" si="138"/>
        <v>18</v>
      </c>
      <c r="D153" s="37">
        <f t="shared" si="88"/>
        <v>0</v>
      </c>
      <c r="E153" s="3"/>
      <c r="F153" s="12"/>
      <c r="G153" s="70"/>
      <c r="H153" s="15">
        <f t="shared" si="148"/>
        <v>0</v>
      </c>
      <c r="I153" s="3"/>
      <c r="J153" s="12"/>
      <c r="K153" s="70"/>
      <c r="L153" s="18">
        <f t="shared" ref="L153:L156" si="173">M153+N153+O153</f>
        <v>18</v>
      </c>
      <c r="M153" s="3">
        <v>6</v>
      </c>
      <c r="N153" s="62">
        <v>12</v>
      </c>
      <c r="O153" s="70"/>
      <c r="P153" s="15">
        <f t="shared" si="112"/>
        <v>0</v>
      </c>
      <c r="Q153" s="3"/>
      <c r="R153" s="12"/>
      <c r="S153" s="93"/>
    </row>
    <row r="154" spans="1:19" x14ac:dyDescent="0.4">
      <c r="A154" s="26"/>
      <c r="B154" s="24" t="s">
        <v>477</v>
      </c>
      <c r="C154" s="48">
        <f t="shared" si="138"/>
        <v>1</v>
      </c>
      <c r="D154" s="37">
        <f t="shared" ref="D154" si="174">E154+F154+G154</f>
        <v>0</v>
      </c>
      <c r="E154" s="3"/>
      <c r="F154" s="12"/>
      <c r="G154" s="70"/>
      <c r="H154" s="15">
        <f t="shared" ref="H154" si="175">I154+J154+K154</f>
        <v>0</v>
      </c>
      <c r="I154" s="3"/>
      <c r="J154" s="12"/>
      <c r="K154" s="70"/>
      <c r="L154" s="18">
        <f t="shared" si="173"/>
        <v>1</v>
      </c>
      <c r="M154" s="3"/>
      <c r="N154" s="62">
        <v>1</v>
      </c>
      <c r="O154" s="70"/>
      <c r="P154" s="15">
        <f t="shared" ref="P154" si="176">Q154+R154+S154</f>
        <v>0</v>
      </c>
      <c r="Q154" s="3"/>
      <c r="R154" s="12"/>
      <c r="S154" s="93"/>
    </row>
    <row r="155" spans="1:19" x14ac:dyDescent="0.4">
      <c r="A155" s="26"/>
      <c r="B155" s="24" t="s">
        <v>291</v>
      </c>
      <c r="C155" s="48">
        <f t="shared" ref="C155" si="177">D155+H155+L155+P155</f>
        <v>1</v>
      </c>
      <c r="D155" s="37">
        <f t="shared" si="88"/>
        <v>0</v>
      </c>
      <c r="E155" s="3"/>
      <c r="F155" s="12"/>
      <c r="G155" s="70"/>
      <c r="H155" s="15">
        <f t="shared" si="148"/>
        <v>0</v>
      </c>
      <c r="I155" s="3"/>
      <c r="J155" s="12"/>
      <c r="K155" s="70"/>
      <c r="L155" s="18">
        <f t="shared" ref="L155" si="178">M155+N155+O155</f>
        <v>1</v>
      </c>
      <c r="M155" s="3"/>
      <c r="N155" s="62">
        <v>1</v>
      </c>
      <c r="O155" s="70"/>
      <c r="P155" s="15">
        <f t="shared" si="112"/>
        <v>0</v>
      </c>
      <c r="Q155" s="3"/>
      <c r="R155" s="12"/>
      <c r="S155" s="93"/>
    </row>
    <row r="156" spans="1:19" x14ac:dyDescent="0.4">
      <c r="A156" s="26"/>
      <c r="B156" s="24" t="s">
        <v>408</v>
      </c>
      <c r="C156" s="48">
        <f t="shared" si="138"/>
        <v>1</v>
      </c>
      <c r="D156" s="37">
        <f t="shared" ref="D156" si="179">E156+F156+G156</f>
        <v>0</v>
      </c>
      <c r="E156" s="3"/>
      <c r="F156" s="12"/>
      <c r="G156" s="70"/>
      <c r="H156" s="15">
        <f t="shared" ref="H156" si="180">I156+J156+K156</f>
        <v>1</v>
      </c>
      <c r="I156" s="3">
        <v>1</v>
      </c>
      <c r="J156" s="12"/>
      <c r="K156" s="70"/>
      <c r="L156" s="18">
        <f t="shared" si="173"/>
        <v>0</v>
      </c>
      <c r="M156" s="3"/>
      <c r="N156" s="62"/>
      <c r="O156" s="70"/>
      <c r="P156" s="15">
        <f t="shared" ref="P156" si="181">Q156+R156+S156</f>
        <v>0</v>
      </c>
      <c r="Q156" s="3"/>
      <c r="R156" s="12"/>
      <c r="S156" s="93"/>
    </row>
    <row r="157" spans="1:19" x14ac:dyDescent="0.4">
      <c r="A157" s="26"/>
      <c r="B157" s="24" t="s">
        <v>171</v>
      </c>
      <c r="C157" s="48">
        <f t="shared" si="138"/>
        <v>1</v>
      </c>
      <c r="D157" s="37">
        <f t="shared" si="88"/>
        <v>0</v>
      </c>
      <c r="E157" s="3"/>
      <c r="F157" s="12"/>
      <c r="G157" s="70"/>
      <c r="H157" s="15">
        <f t="shared" si="148"/>
        <v>0</v>
      </c>
      <c r="I157" s="3"/>
      <c r="J157" s="12"/>
      <c r="K157" s="70"/>
      <c r="L157" s="18">
        <f t="shared" si="21"/>
        <v>1</v>
      </c>
      <c r="M157" s="3">
        <v>1</v>
      </c>
      <c r="N157" s="62"/>
      <c r="O157" s="70"/>
      <c r="P157" s="15">
        <f t="shared" si="112"/>
        <v>0</v>
      </c>
      <c r="Q157" s="3"/>
      <c r="R157" s="12"/>
      <c r="S157" s="93"/>
    </row>
    <row r="158" spans="1:19" x14ac:dyDescent="0.4">
      <c r="A158" s="26"/>
      <c r="B158" s="24" t="s">
        <v>43</v>
      </c>
      <c r="C158" s="48">
        <f t="shared" si="138"/>
        <v>7</v>
      </c>
      <c r="D158" s="37">
        <f t="shared" si="88"/>
        <v>0</v>
      </c>
      <c r="E158" s="3"/>
      <c r="F158" s="12"/>
      <c r="G158" s="70"/>
      <c r="H158" s="15">
        <f t="shared" si="148"/>
        <v>5</v>
      </c>
      <c r="I158" s="3">
        <v>2</v>
      </c>
      <c r="J158" s="12">
        <v>3</v>
      </c>
      <c r="K158" s="70"/>
      <c r="L158" s="18">
        <f t="shared" ref="L158:L159" si="182">M158+N158+O158</f>
        <v>2</v>
      </c>
      <c r="M158" s="3"/>
      <c r="N158" s="62">
        <v>2</v>
      </c>
      <c r="O158" s="70"/>
      <c r="P158" s="15">
        <f t="shared" si="112"/>
        <v>0</v>
      </c>
      <c r="Q158" s="3"/>
      <c r="R158" s="12"/>
      <c r="S158" s="93"/>
    </row>
    <row r="159" spans="1:19" x14ac:dyDescent="0.4">
      <c r="A159" s="26"/>
      <c r="B159" s="24" t="s">
        <v>409</v>
      </c>
      <c r="C159" s="48">
        <f t="shared" ref="C159" si="183">D159+H159+L159+P159</f>
        <v>1</v>
      </c>
      <c r="D159" s="37">
        <f t="shared" ref="D159" si="184">E159+F159+G159</f>
        <v>1</v>
      </c>
      <c r="E159" s="3">
        <v>1</v>
      </c>
      <c r="F159" s="12"/>
      <c r="G159" s="70"/>
      <c r="H159" s="15">
        <f t="shared" ref="H159" si="185">I159+J159+K159</f>
        <v>0</v>
      </c>
      <c r="I159" s="3"/>
      <c r="J159" s="12"/>
      <c r="K159" s="70"/>
      <c r="L159" s="18">
        <f t="shared" si="182"/>
        <v>0</v>
      </c>
      <c r="M159" s="3"/>
      <c r="N159" s="62"/>
      <c r="O159" s="70"/>
      <c r="P159" s="15">
        <f t="shared" ref="P159" si="186">Q159+R159+S159</f>
        <v>0</v>
      </c>
      <c r="Q159" s="3"/>
      <c r="R159" s="12"/>
      <c r="S159" s="93"/>
    </row>
    <row r="160" spans="1:19" x14ac:dyDescent="0.4">
      <c r="A160" s="26"/>
      <c r="B160" s="24" t="s">
        <v>44</v>
      </c>
      <c r="C160" s="48">
        <f t="shared" si="138"/>
        <v>5</v>
      </c>
      <c r="D160" s="37">
        <f t="shared" si="88"/>
        <v>1</v>
      </c>
      <c r="E160" s="3">
        <v>1</v>
      </c>
      <c r="F160" s="12"/>
      <c r="G160" s="70"/>
      <c r="H160" s="15">
        <f t="shared" si="148"/>
        <v>1</v>
      </c>
      <c r="I160" s="3">
        <v>1</v>
      </c>
      <c r="J160" s="12"/>
      <c r="K160" s="70"/>
      <c r="L160" s="18">
        <f t="shared" si="21"/>
        <v>3</v>
      </c>
      <c r="M160" s="3">
        <v>1</v>
      </c>
      <c r="N160" s="62">
        <v>2</v>
      </c>
      <c r="O160" s="70"/>
      <c r="P160" s="15">
        <f t="shared" si="112"/>
        <v>0</v>
      </c>
      <c r="Q160" s="3"/>
      <c r="R160" s="12"/>
      <c r="S160" s="93"/>
    </row>
    <row r="161" spans="1:19" x14ac:dyDescent="0.4">
      <c r="A161" s="26"/>
      <c r="B161" s="24" t="s">
        <v>410</v>
      </c>
      <c r="C161" s="48">
        <f t="shared" si="138"/>
        <v>1</v>
      </c>
      <c r="D161" s="37">
        <f t="shared" si="88"/>
        <v>0</v>
      </c>
      <c r="E161" s="3"/>
      <c r="F161" s="12"/>
      <c r="G161" s="70"/>
      <c r="H161" s="15">
        <f t="shared" ref="H161" si="187">I161+J161+K161</f>
        <v>0</v>
      </c>
      <c r="I161" s="3"/>
      <c r="J161" s="12"/>
      <c r="K161" s="70"/>
      <c r="L161" s="18">
        <f t="shared" ref="L161" si="188">M161+N161+O161</f>
        <v>1</v>
      </c>
      <c r="M161" s="3">
        <v>1</v>
      </c>
      <c r="N161" s="62"/>
      <c r="O161" s="70"/>
      <c r="P161" s="15">
        <f t="shared" si="112"/>
        <v>0</v>
      </c>
      <c r="Q161" s="3"/>
      <c r="R161" s="12"/>
      <c r="S161" s="93"/>
    </row>
    <row r="162" spans="1:19" x14ac:dyDescent="0.4">
      <c r="A162" s="26"/>
      <c r="B162" s="24" t="s">
        <v>229</v>
      </c>
      <c r="C162" s="48">
        <f t="shared" ref="C162:C163" si="189">D162+H162+L162+P162</f>
        <v>1</v>
      </c>
      <c r="D162" s="37">
        <f t="shared" ref="D162:D163" si="190">E162+F162+G162</f>
        <v>0</v>
      </c>
      <c r="E162" s="3"/>
      <c r="F162" s="12"/>
      <c r="G162" s="70"/>
      <c r="H162" s="15">
        <f t="shared" si="148"/>
        <v>0</v>
      </c>
      <c r="I162" s="3"/>
      <c r="J162" s="12"/>
      <c r="K162" s="70"/>
      <c r="L162" s="18">
        <f t="shared" si="21"/>
        <v>1</v>
      </c>
      <c r="M162" s="3"/>
      <c r="N162" s="62">
        <v>1</v>
      </c>
      <c r="O162" s="70"/>
      <c r="P162" s="15">
        <f t="shared" ref="P162:P163" si="191">Q162+R162+S162</f>
        <v>0</v>
      </c>
      <c r="Q162" s="3"/>
      <c r="R162" s="12"/>
      <c r="S162" s="93"/>
    </row>
    <row r="163" spans="1:19" x14ac:dyDescent="0.4">
      <c r="A163" s="26"/>
      <c r="B163" s="24" t="s">
        <v>305</v>
      </c>
      <c r="C163" s="48">
        <f t="shared" si="189"/>
        <v>2</v>
      </c>
      <c r="D163" s="37">
        <f t="shared" si="190"/>
        <v>0</v>
      </c>
      <c r="E163" s="3"/>
      <c r="F163" s="12"/>
      <c r="G163" s="70"/>
      <c r="H163" s="15">
        <f t="shared" si="148"/>
        <v>0</v>
      </c>
      <c r="I163" s="3"/>
      <c r="J163" s="12"/>
      <c r="K163" s="70"/>
      <c r="L163" s="18">
        <f t="shared" si="21"/>
        <v>2</v>
      </c>
      <c r="M163" s="3">
        <v>1</v>
      </c>
      <c r="N163" s="62">
        <v>1</v>
      </c>
      <c r="O163" s="70"/>
      <c r="P163" s="15">
        <f t="shared" si="191"/>
        <v>0</v>
      </c>
      <c r="Q163" s="3"/>
      <c r="R163" s="12"/>
      <c r="S163" s="93"/>
    </row>
    <row r="164" spans="1:19" x14ac:dyDescent="0.4">
      <c r="A164" s="26"/>
      <c r="B164" s="24" t="s">
        <v>336</v>
      </c>
      <c r="C164" s="48">
        <f t="shared" si="138"/>
        <v>1</v>
      </c>
      <c r="D164" s="37">
        <f t="shared" si="88"/>
        <v>0</v>
      </c>
      <c r="E164" s="3"/>
      <c r="F164" s="12"/>
      <c r="G164" s="70"/>
      <c r="H164" s="15">
        <f t="shared" ref="H164" si="192">I164+J164+K164</f>
        <v>1</v>
      </c>
      <c r="I164" s="3"/>
      <c r="J164" s="12">
        <v>1</v>
      </c>
      <c r="K164" s="70"/>
      <c r="L164" s="18">
        <f t="shared" ref="L164" si="193">M164+N164+O164</f>
        <v>0</v>
      </c>
      <c r="M164" s="3"/>
      <c r="N164" s="62"/>
      <c r="O164" s="70"/>
      <c r="P164" s="15">
        <f t="shared" si="112"/>
        <v>0</v>
      </c>
      <c r="Q164" s="3"/>
      <c r="R164" s="12"/>
      <c r="S164" s="93"/>
    </row>
    <row r="165" spans="1:19" ht="19.5" thickBot="1" x14ac:dyDescent="0.45">
      <c r="A165" s="26"/>
      <c r="B165" s="25" t="s">
        <v>337</v>
      </c>
      <c r="C165" s="49">
        <f t="shared" si="138"/>
        <v>1</v>
      </c>
      <c r="D165" s="38">
        <f t="shared" si="88"/>
        <v>0</v>
      </c>
      <c r="E165" s="20"/>
      <c r="F165" s="21"/>
      <c r="G165" s="71"/>
      <c r="H165" s="19">
        <f t="shared" si="148"/>
        <v>0</v>
      </c>
      <c r="I165" s="20"/>
      <c r="J165" s="21"/>
      <c r="K165" s="71"/>
      <c r="L165" s="22">
        <f t="shared" si="21"/>
        <v>1</v>
      </c>
      <c r="M165" s="20">
        <v>1</v>
      </c>
      <c r="N165" s="63"/>
      <c r="O165" s="71"/>
      <c r="P165" s="19">
        <f t="shared" si="112"/>
        <v>0</v>
      </c>
      <c r="Q165" s="20"/>
      <c r="R165" s="21"/>
      <c r="S165" s="89"/>
    </row>
    <row r="166" spans="1:19" ht="20.25" thickTop="1" thickBot="1" x14ac:dyDescent="0.45">
      <c r="A166" s="131" t="s">
        <v>114</v>
      </c>
      <c r="B166" s="132"/>
      <c r="C166" s="46">
        <f t="shared" si="138"/>
        <v>220</v>
      </c>
      <c r="D166" s="35">
        <f t="shared" si="88"/>
        <v>4</v>
      </c>
      <c r="E166" s="7">
        <f>SUM(E167:E199)</f>
        <v>2</v>
      </c>
      <c r="F166" s="10">
        <f>SUM(F167:F199)</f>
        <v>2</v>
      </c>
      <c r="G166" s="68">
        <f>SUM(G167:G199)</f>
        <v>0</v>
      </c>
      <c r="H166" s="13">
        <f t="shared" si="148"/>
        <v>15</v>
      </c>
      <c r="I166" s="7">
        <f>SUM(I167:I199)</f>
        <v>3</v>
      </c>
      <c r="J166" s="10">
        <f>SUM(J167:J199)</f>
        <v>12</v>
      </c>
      <c r="K166" s="68">
        <f>SUM(K167:K199)</f>
        <v>0</v>
      </c>
      <c r="L166" s="16">
        <f t="shared" si="21"/>
        <v>201</v>
      </c>
      <c r="M166" s="7">
        <f>SUM(M167:M199)</f>
        <v>108</v>
      </c>
      <c r="N166" s="60">
        <f>SUM(N167:N199)</f>
        <v>93</v>
      </c>
      <c r="O166" s="68">
        <f>SUM(O167:O199)</f>
        <v>0</v>
      </c>
      <c r="P166" s="13">
        <f t="shared" si="112"/>
        <v>0</v>
      </c>
      <c r="Q166" s="7">
        <f>SUM(Q167:Q199)</f>
        <v>0</v>
      </c>
      <c r="R166" s="10">
        <f>SUM(R167:R199)</f>
        <v>0</v>
      </c>
      <c r="S166" s="91">
        <f>SUM(S167:S199)</f>
        <v>0</v>
      </c>
    </row>
    <row r="167" spans="1:19" ht="19.5" thickTop="1" x14ac:dyDescent="0.4">
      <c r="A167" s="26"/>
      <c r="B167" s="23" t="s">
        <v>210</v>
      </c>
      <c r="C167" s="47">
        <f t="shared" si="138"/>
        <v>1</v>
      </c>
      <c r="D167" s="36">
        <f t="shared" si="88"/>
        <v>0</v>
      </c>
      <c r="E167" s="4"/>
      <c r="F167" s="11"/>
      <c r="G167" s="69"/>
      <c r="H167" s="14">
        <f t="shared" si="148"/>
        <v>0</v>
      </c>
      <c r="I167" s="4"/>
      <c r="J167" s="11"/>
      <c r="K167" s="69"/>
      <c r="L167" s="17">
        <f t="shared" si="21"/>
        <v>1</v>
      </c>
      <c r="M167" s="4">
        <v>1</v>
      </c>
      <c r="N167" s="61"/>
      <c r="O167" s="69"/>
      <c r="P167" s="14">
        <f t="shared" si="112"/>
        <v>0</v>
      </c>
      <c r="Q167" s="4"/>
      <c r="R167" s="11"/>
      <c r="S167" s="92"/>
    </row>
    <row r="168" spans="1:19" x14ac:dyDescent="0.4">
      <c r="A168" s="26"/>
      <c r="B168" s="24" t="s">
        <v>131</v>
      </c>
      <c r="C168" s="48">
        <f t="shared" si="138"/>
        <v>1</v>
      </c>
      <c r="D168" s="37">
        <f t="shared" si="88"/>
        <v>0</v>
      </c>
      <c r="E168" s="3"/>
      <c r="F168" s="12"/>
      <c r="G168" s="70"/>
      <c r="H168" s="15">
        <f t="shared" ref="H168" si="194">I168+J168+K168</f>
        <v>0</v>
      </c>
      <c r="I168" s="3"/>
      <c r="J168" s="12"/>
      <c r="K168" s="70"/>
      <c r="L168" s="18">
        <f t="shared" ref="L168" si="195">M168+N168+O168</f>
        <v>1</v>
      </c>
      <c r="M168" s="3">
        <v>1</v>
      </c>
      <c r="N168" s="62"/>
      <c r="O168" s="70"/>
      <c r="P168" s="15">
        <f t="shared" si="112"/>
        <v>0</v>
      </c>
      <c r="Q168" s="3"/>
      <c r="R168" s="12"/>
      <c r="S168" s="93"/>
    </row>
    <row r="169" spans="1:19" x14ac:dyDescent="0.4">
      <c r="A169" s="26"/>
      <c r="B169" s="24" t="s">
        <v>45</v>
      </c>
      <c r="C169" s="48">
        <f t="shared" si="138"/>
        <v>21</v>
      </c>
      <c r="D169" s="37">
        <f t="shared" si="88"/>
        <v>0</v>
      </c>
      <c r="E169" s="3"/>
      <c r="F169" s="12"/>
      <c r="G169" s="70"/>
      <c r="H169" s="15">
        <f t="shared" si="148"/>
        <v>1</v>
      </c>
      <c r="I169" s="3"/>
      <c r="J169" s="12">
        <v>1</v>
      </c>
      <c r="K169" s="70"/>
      <c r="L169" s="18">
        <f t="shared" si="21"/>
        <v>20</v>
      </c>
      <c r="M169" s="3">
        <v>13</v>
      </c>
      <c r="N169" s="62">
        <v>7</v>
      </c>
      <c r="O169" s="70"/>
      <c r="P169" s="15">
        <f t="shared" si="112"/>
        <v>0</v>
      </c>
      <c r="Q169" s="3"/>
      <c r="R169" s="12"/>
      <c r="S169" s="93"/>
    </row>
    <row r="170" spans="1:19" x14ac:dyDescent="0.4">
      <c r="A170" s="26"/>
      <c r="B170" s="24" t="s">
        <v>132</v>
      </c>
      <c r="C170" s="48">
        <f t="shared" si="138"/>
        <v>2</v>
      </c>
      <c r="D170" s="37">
        <f t="shared" si="88"/>
        <v>0</v>
      </c>
      <c r="E170" s="3"/>
      <c r="F170" s="12"/>
      <c r="G170" s="70"/>
      <c r="H170" s="15">
        <f t="shared" ref="H170" si="196">I170+J170+K170</f>
        <v>0</v>
      </c>
      <c r="I170" s="3"/>
      <c r="J170" s="12"/>
      <c r="K170" s="70"/>
      <c r="L170" s="18">
        <f t="shared" si="21"/>
        <v>2</v>
      </c>
      <c r="M170" s="3">
        <v>2</v>
      </c>
      <c r="N170" s="62"/>
      <c r="O170" s="70"/>
      <c r="P170" s="15">
        <f t="shared" ref="P170" si="197">Q170+R170+S170</f>
        <v>0</v>
      </c>
      <c r="Q170" s="3"/>
      <c r="R170" s="12"/>
      <c r="S170" s="93"/>
    </row>
    <row r="171" spans="1:19" x14ac:dyDescent="0.4">
      <c r="A171" s="26"/>
      <c r="B171" s="24" t="s">
        <v>245</v>
      </c>
      <c r="C171" s="48">
        <f t="shared" si="138"/>
        <v>1</v>
      </c>
      <c r="D171" s="37">
        <f t="shared" si="88"/>
        <v>0</v>
      </c>
      <c r="E171" s="3"/>
      <c r="F171" s="12"/>
      <c r="G171" s="70"/>
      <c r="H171" s="15">
        <f t="shared" si="148"/>
        <v>0</v>
      </c>
      <c r="I171" s="3"/>
      <c r="J171" s="12"/>
      <c r="K171" s="70"/>
      <c r="L171" s="18">
        <f t="shared" ref="L171" si="198">M171+N171+O171</f>
        <v>1</v>
      </c>
      <c r="M171" s="3"/>
      <c r="N171" s="62">
        <v>1</v>
      </c>
      <c r="O171" s="70"/>
      <c r="P171" s="15">
        <f t="shared" si="112"/>
        <v>0</v>
      </c>
      <c r="Q171" s="3"/>
      <c r="R171" s="12"/>
      <c r="S171" s="93"/>
    </row>
    <row r="172" spans="1:19" x14ac:dyDescent="0.4">
      <c r="A172" s="26"/>
      <c r="B172" s="24" t="s">
        <v>172</v>
      </c>
      <c r="C172" s="48">
        <f t="shared" si="138"/>
        <v>11</v>
      </c>
      <c r="D172" s="37">
        <f t="shared" si="88"/>
        <v>0</v>
      </c>
      <c r="E172" s="3"/>
      <c r="F172" s="12"/>
      <c r="G172" s="70"/>
      <c r="H172" s="15">
        <f t="shared" si="148"/>
        <v>0</v>
      </c>
      <c r="I172" s="3"/>
      <c r="J172" s="12"/>
      <c r="K172" s="70"/>
      <c r="L172" s="18">
        <f t="shared" si="21"/>
        <v>11</v>
      </c>
      <c r="M172" s="3">
        <v>8</v>
      </c>
      <c r="N172" s="62">
        <v>3</v>
      </c>
      <c r="O172" s="70"/>
      <c r="P172" s="15">
        <f t="shared" si="112"/>
        <v>0</v>
      </c>
      <c r="Q172" s="3"/>
      <c r="R172" s="12"/>
      <c r="S172" s="93"/>
    </row>
    <row r="173" spans="1:19" x14ac:dyDescent="0.4">
      <c r="A173" s="26"/>
      <c r="B173" s="24" t="s">
        <v>46</v>
      </c>
      <c r="C173" s="48">
        <f t="shared" si="138"/>
        <v>12</v>
      </c>
      <c r="D173" s="37">
        <f t="shared" si="88"/>
        <v>0</v>
      </c>
      <c r="E173" s="3"/>
      <c r="F173" s="12"/>
      <c r="G173" s="70"/>
      <c r="H173" s="15">
        <f t="shared" si="148"/>
        <v>1</v>
      </c>
      <c r="I173" s="3"/>
      <c r="J173" s="12">
        <v>1</v>
      </c>
      <c r="K173" s="70"/>
      <c r="L173" s="18">
        <f t="shared" ref="L173:L174" si="199">M173+N173+O173</f>
        <v>11</v>
      </c>
      <c r="M173" s="3">
        <v>4</v>
      </c>
      <c r="N173" s="62">
        <v>7</v>
      </c>
      <c r="O173" s="70"/>
      <c r="P173" s="15">
        <f t="shared" si="112"/>
        <v>0</v>
      </c>
      <c r="Q173" s="3"/>
      <c r="R173" s="12"/>
      <c r="S173" s="93"/>
    </row>
    <row r="174" spans="1:19" x14ac:dyDescent="0.4">
      <c r="A174" s="26"/>
      <c r="B174" s="24" t="s">
        <v>231</v>
      </c>
      <c r="C174" s="48">
        <f t="shared" si="138"/>
        <v>4</v>
      </c>
      <c r="D174" s="37">
        <f t="shared" si="88"/>
        <v>0</v>
      </c>
      <c r="E174" s="3"/>
      <c r="F174" s="12"/>
      <c r="G174" s="70"/>
      <c r="H174" s="15">
        <f t="shared" ref="H174" si="200">I174+J174+K174</f>
        <v>1</v>
      </c>
      <c r="I174" s="3">
        <v>1</v>
      </c>
      <c r="J174" s="12"/>
      <c r="K174" s="70"/>
      <c r="L174" s="18">
        <f t="shared" si="199"/>
        <v>3</v>
      </c>
      <c r="M174" s="3"/>
      <c r="N174" s="62">
        <v>3</v>
      </c>
      <c r="O174" s="70"/>
      <c r="P174" s="15">
        <f t="shared" si="112"/>
        <v>0</v>
      </c>
      <c r="Q174" s="3"/>
      <c r="R174" s="12"/>
      <c r="S174" s="93"/>
    </row>
    <row r="175" spans="1:19" x14ac:dyDescent="0.4">
      <c r="A175" s="26"/>
      <c r="B175" s="24" t="s">
        <v>256</v>
      </c>
      <c r="C175" s="48">
        <f t="shared" si="138"/>
        <v>1</v>
      </c>
      <c r="D175" s="37">
        <f t="shared" si="88"/>
        <v>0</v>
      </c>
      <c r="E175" s="3"/>
      <c r="F175" s="12"/>
      <c r="G175" s="70"/>
      <c r="H175" s="15">
        <f t="shared" ref="H175" si="201">I175+J175+K175</f>
        <v>0</v>
      </c>
      <c r="I175" s="3"/>
      <c r="J175" s="12"/>
      <c r="K175" s="70"/>
      <c r="L175" s="18">
        <f t="shared" ref="L175" si="202">M175+N175+O175</f>
        <v>1</v>
      </c>
      <c r="M175" s="3">
        <v>1</v>
      </c>
      <c r="N175" s="62"/>
      <c r="O175" s="70"/>
      <c r="P175" s="15">
        <f t="shared" ref="P175" si="203">Q175+R175+S175</f>
        <v>0</v>
      </c>
      <c r="Q175" s="3"/>
      <c r="R175" s="12"/>
      <c r="S175" s="93"/>
    </row>
    <row r="176" spans="1:19" x14ac:dyDescent="0.4">
      <c r="A176" s="26"/>
      <c r="B176" s="24" t="s">
        <v>173</v>
      </c>
      <c r="C176" s="48">
        <f t="shared" si="138"/>
        <v>2</v>
      </c>
      <c r="D176" s="37">
        <f t="shared" si="88"/>
        <v>0</v>
      </c>
      <c r="E176" s="3"/>
      <c r="F176" s="12"/>
      <c r="G176" s="70"/>
      <c r="H176" s="15">
        <f t="shared" si="148"/>
        <v>0</v>
      </c>
      <c r="I176" s="3"/>
      <c r="J176" s="12"/>
      <c r="K176" s="70"/>
      <c r="L176" s="18">
        <f t="shared" si="21"/>
        <v>2</v>
      </c>
      <c r="M176" s="3"/>
      <c r="N176" s="62">
        <v>2</v>
      </c>
      <c r="O176" s="70"/>
      <c r="P176" s="15">
        <f t="shared" si="112"/>
        <v>0</v>
      </c>
      <c r="Q176" s="3"/>
      <c r="R176" s="12"/>
      <c r="S176" s="93"/>
    </row>
    <row r="177" spans="1:19" x14ac:dyDescent="0.4">
      <c r="A177" s="26"/>
      <c r="B177" s="24" t="s">
        <v>47</v>
      </c>
      <c r="C177" s="48">
        <f t="shared" si="138"/>
        <v>2</v>
      </c>
      <c r="D177" s="37">
        <f t="shared" si="88"/>
        <v>0</v>
      </c>
      <c r="E177" s="3"/>
      <c r="F177" s="12"/>
      <c r="G177" s="70"/>
      <c r="H177" s="15">
        <f t="shared" si="148"/>
        <v>0</v>
      </c>
      <c r="I177" s="3"/>
      <c r="J177" s="12"/>
      <c r="K177" s="70"/>
      <c r="L177" s="18">
        <f t="shared" si="21"/>
        <v>2</v>
      </c>
      <c r="M177" s="3">
        <v>1</v>
      </c>
      <c r="N177" s="62">
        <v>1</v>
      </c>
      <c r="O177" s="70"/>
      <c r="P177" s="15">
        <f t="shared" si="112"/>
        <v>0</v>
      </c>
      <c r="Q177" s="3"/>
      <c r="R177" s="12"/>
      <c r="S177" s="93"/>
    </row>
    <row r="178" spans="1:19" x14ac:dyDescent="0.4">
      <c r="A178" s="26"/>
      <c r="B178" s="24" t="s">
        <v>48</v>
      </c>
      <c r="C178" s="48">
        <f t="shared" si="138"/>
        <v>16</v>
      </c>
      <c r="D178" s="37">
        <f t="shared" si="88"/>
        <v>0</v>
      </c>
      <c r="E178" s="3"/>
      <c r="F178" s="12"/>
      <c r="G178" s="70"/>
      <c r="H178" s="15">
        <f t="shared" si="148"/>
        <v>2</v>
      </c>
      <c r="I178" s="3"/>
      <c r="J178" s="12">
        <v>2</v>
      </c>
      <c r="K178" s="70"/>
      <c r="L178" s="18">
        <f t="shared" si="21"/>
        <v>14</v>
      </c>
      <c r="M178" s="3">
        <v>5</v>
      </c>
      <c r="N178" s="62">
        <v>9</v>
      </c>
      <c r="O178" s="70"/>
      <c r="P178" s="15">
        <f t="shared" si="112"/>
        <v>0</v>
      </c>
      <c r="Q178" s="3"/>
      <c r="R178" s="12"/>
      <c r="S178" s="93"/>
    </row>
    <row r="179" spans="1:19" x14ac:dyDescent="0.4">
      <c r="A179" s="26"/>
      <c r="B179" s="24" t="s">
        <v>49</v>
      </c>
      <c r="C179" s="48">
        <f t="shared" si="138"/>
        <v>6</v>
      </c>
      <c r="D179" s="37">
        <f t="shared" si="88"/>
        <v>0</v>
      </c>
      <c r="E179" s="3"/>
      <c r="F179" s="12"/>
      <c r="G179" s="70"/>
      <c r="H179" s="15">
        <f t="shared" si="148"/>
        <v>0</v>
      </c>
      <c r="I179" s="3"/>
      <c r="J179" s="12"/>
      <c r="K179" s="70"/>
      <c r="L179" s="18">
        <f t="shared" si="21"/>
        <v>6</v>
      </c>
      <c r="M179" s="3">
        <v>4</v>
      </c>
      <c r="N179" s="62">
        <v>2</v>
      </c>
      <c r="O179" s="70"/>
      <c r="P179" s="15">
        <f t="shared" si="112"/>
        <v>0</v>
      </c>
      <c r="Q179" s="3"/>
      <c r="R179" s="12"/>
      <c r="S179" s="93"/>
    </row>
    <row r="180" spans="1:19" x14ac:dyDescent="0.4">
      <c r="A180" s="26"/>
      <c r="B180" s="24" t="s">
        <v>50</v>
      </c>
      <c r="C180" s="48">
        <f t="shared" si="138"/>
        <v>49</v>
      </c>
      <c r="D180" s="37">
        <f t="shared" si="88"/>
        <v>0</v>
      </c>
      <c r="E180" s="3"/>
      <c r="F180" s="12"/>
      <c r="G180" s="70"/>
      <c r="H180" s="15">
        <f t="shared" si="148"/>
        <v>0</v>
      </c>
      <c r="I180" s="3"/>
      <c r="J180" s="12"/>
      <c r="K180" s="70"/>
      <c r="L180" s="18">
        <f t="shared" si="21"/>
        <v>49</v>
      </c>
      <c r="M180" s="3">
        <v>25</v>
      </c>
      <c r="N180" s="62">
        <v>24</v>
      </c>
      <c r="O180" s="70"/>
      <c r="P180" s="15">
        <f t="shared" si="112"/>
        <v>0</v>
      </c>
      <c r="Q180" s="3"/>
      <c r="R180" s="12"/>
      <c r="S180" s="93"/>
    </row>
    <row r="181" spans="1:19" x14ac:dyDescent="0.4">
      <c r="A181" s="26"/>
      <c r="B181" s="24" t="s">
        <v>51</v>
      </c>
      <c r="C181" s="48">
        <f t="shared" si="138"/>
        <v>27</v>
      </c>
      <c r="D181" s="37">
        <f t="shared" si="88"/>
        <v>1</v>
      </c>
      <c r="E181" s="3">
        <v>1</v>
      </c>
      <c r="F181" s="12"/>
      <c r="G181" s="70"/>
      <c r="H181" s="15">
        <f t="shared" si="148"/>
        <v>2</v>
      </c>
      <c r="I181" s="3"/>
      <c r="J181" s="12">
        <v>2</v>
      </c>
      <c r="K181" s="70"/>
      <c r="L181" s="18">
        <f t="shared" si="21"/>
        <v>24</v>
      </c>
      <c r="M181" s="3">
        <v>12</v>
      </c>
      <c r="N181" s="62">
        <v>12</v>
      </c>
      <c r="O181" s="70"/>
      <c r="P181" s="15">
        <f t="shared" si="112"/>
        <v>0</v>
      </c>
      <c r="Q181" s="3"/>
      <c r="R181" s="12"/>
      <c r="S181" s="93"/>
    </row>
    <row r="182" spans="1:19" x14ac:dyDescent="0.4">
      <c r="A182" s="26"/>
      <c r="B182" s="24" t="s">
        <v>145</v>
      </c>
      <c r="C182" s="48">
        <f t="shared" si="138"/>
        <v>1</v>
      </c>
      <c r="D182" s="37">
        <f t="shared" si="88"/>
        <v>0</v>
      </c>
      <c r="E182" s="3"/>
      <c r="F182" s="12"/>
      <c r="G182" s="70"/>
      <c r="H182" s="15">
        <f t="shared" si="148"/>
        <v>0</v>
      </c>
      <c r="I182" s="3"/>
      <c r="J182" s="12"/>
      <c r="K182" s="70"/>
      <c r="L182" s="18">
        <f t="shared" ref="L182" si="204">M182+N182+O182</f>
        <v>1</v>
      </c>
      <c r="M182" s="3">
        <v>1</v>
      </c>
      <c r="N182" s="62"/>
      <c r="O182" s="70"/>
      <c r="P182" s="15">
        <f t="shared" si="112"/>
        <v>0</v>
      </c>
      <c r="Q182" s="3"/>
      <c r="R182" s="12"/>
      <c r="S182" s="93"/>
    </row>
    <row r="183" spans="1:19" x14ac:dyDescent="0.4">
      <c r="A183" s="26"/>
      <c r="B183" s="24" t="s">
        <v>52</v>
      </c>
      <c r="C183" s="48">
        <f t="shared" si="138"/>
        <v>1</v>
      </c>
      <c r="D183" s="37">
        <f t="shared" si="88"/>
        <v>0</v>
      </c>
      <c r="E183" s="3"/>
      <c r="F183" s="12"/>
      <c r="G183" s="70"/>
      <c r="H183" s="15">
        <f t="shared" si="148"/>
        <v>0</v>
      </c>
      <c r="I183" s="3"/>
      <c r="J183" s="12"/>
      <c r="K183" s="70"/>
      <c r="L183" s="18">
        <f t="shared" si="21"/>
        <v>1</v>
      </c>
      <c r="M183" s="3"/>
      <c r="N183" s="62">
        <v>1</v>
      </c>
      <c r="O183" s="70"/>
      <c r="P183" s="15">
        <f t="shared" si="112"/>
        <v>0</v>
      </c>
      <c r="Q183" s="3"/>
      <c r="R183" s="12"/>
      <c r="S183" s="93"/>
    </row>
    <row r="184" spans="1:19" x14ac:dyDescent="0.4">
      <c r="A184" s="26"/>
      <c r="B184" s="24" t="s">
        <v>211</v>
      </c>
      <c r="C184" s="48">
        <f t="shared" si="138"/>
        <v>4</v>
      </c>
      <c r="D184" s="37">
        <f t="shared" si="88"/>
        <v>1</v>
      </c>
      <c r="E184" s="3"/>
      <c r="F184" s="12">
        <v>1</v>
      </c>
      <c r="G184" s="70"/>
      <c r="H184" s="15">
        <f t="shared" ref="H184:H185" si="205">I184+J184+K184</f>
        <v>1</v>
      </c>
      <c r="I184" s="3">
        <v>1</v>
      </c>
      <c r="J184" s="12"/>
      <c r="K184" s="70"/>
      <c r="L184" s="18">
        <f t="shared" si="21"/>
        <v>2</v>
      </c>
      <c r="M184" s="3">
        <v>2</v>
      </c>
      <c r="N184" s="62"/>
      <c r="O184" s="70"/>
      <c r="P184" s="15">
        <f t="shared" si="112"/>
        <v>0</v>
      </c>
      <c r="Q184" s="3"/>
      <c r="R184" s="12"/>
      <c r="S184" s="93"/>
    </row>
    <row r="185" spans="1:19" x14ac:dyDescent="0.4">
      <c r="A185" s="26"/>
      <c r="B185" s="24" t="s">
        <v>174</v>
      </c>
      <c r="C185" s="48">
        <f t="shared" ref="C185" si="206">D185+H185+L185+P185</f>
        <v>1</v>
      </c>
      <c r="D185" s="37">
        <f t="shared" ref="D185" si="207">E185+F185+G185</f>
        <v>0</v>
      </c>
      <c r="E185" s="3"/>
      <c r="F185" s="12"/>
      <c r="G185" s="70"/>
      <c r="H185" s="15">
        <f t="shared" si="205"/>
        <v>0</v>
      </c>
      <c r="I185" s="3"/>
      <c r="J185" s="12"/>
      <c r="K185" s="70"/>
      <c r="L185" s="18">
        <f t="shared" si="21"/>
        <v>1</v>
      </c>
      <c r="M185" s="3">
        <v>1</v>
      </c>
      <c r="N185" s="62"/>
      <c r="O185" s="70"/>
      <c r="P185" s="15">
        <f t="shared" ref="P185" si="208">Q185+R185+S185</f>
        <v>0</v>
      </c>
      <c r="Q185" s="3"/>
      <c r="R185" s="12"/>
      <c r="S185" s="93"/>
    </row>
    <row r="186" spans="1:19" x14ac:dyDescent="0.4">
      <c r="A186" s="26"/>
      <c r="B186" t="s">
        <v>338</v>
      </c>
      <c r="C186" s="48">
        <f t="shared" si="138"/>
        <v>1</v>
      </c>
      <c r="D186" s="37">
        <f t="shared" si="88"/>
        <v>0</v>
      </c>
      <c r="E186" s="3"/>
      <c r="F186" s="12"/>
      <c r="G186" s="70"/>
      <c r="H186" s="15">
        <f t="shared" si="148"/>
        <v>0</v>
      </c>
      <c r="I186" s="3"/>
      <c r="J186" s="12"/>
      <c r="K186" s="70"/>
      <c r="L186" s="18">
        <f t="shared" ref="L186" si="209">M186+N186+O186</f>
        <v>1</v>
      </c>
      <c r="M186" s="3">
        <v>1</v>
      </c>
      <c r="N186" s="62"/>
      <c r="O186" s="70"/>
      <c r="P186" s="15">
        <f t="shared" si="112"/>
        <v>0</v>
      </c>
      <c r="Q186" s="3"/>
      <c r="R186" s="12"/>
      <c r="S186" s="93"/>
    </row>
    <row r="187" spans="1:19" x14ac:dyDescent="0.4">
      <c r="A187" s="26"/>
      <c r="B187" s="24" t="s">
        <v>53</v>
      </c>
      <c r="C187" s="48">
        <f t="shared" si="138"/>
        <v>18</v>
      </c>
      <c r="D187" s="37">
        <f t="shared" ref="D187:D264" si="210">E187+F187+G187</f>
        <v>1</v>
      </c>
      <c r="E187" s="3"/>
      <c r="F187" s="12">
        <v>1</v>
      </c>
      <c r="G187" s="70"/>
      <c r="H187" s="15">
        <f t="shared" si="148"/>
        <v>4</v>
      </c>
      <c r="I187" s="3">
        <v>1</v>
      </c>
      <c r="J187" s="12">
        <v>3</v>
      </c>
      <c r="K187" s="70"/>
      <c r="L187" s="18">
        <f t="shared" si="21"/>
        <v>13</v>
      </c>
      <c r="M187" s="3">
        <v>3</v>
      </c>
      <c r="N187" s="62">
        <v>10</v>
      </c>
      <c r="O187" s="70"/>
      <c r="P187" s="15">
        <f t="shared" si="112"/>
        <v>0</v>
      </c>
      <c r="Q187" s="3"/>
      <c r="R187" s="12"/>
      <c r="S187" s="93"/>
    </row>
    <row r="188" spans="1:19" x14ac:dyDescent="0.4">
      <c r="A188" s="26"/>
      <c r="B188" s="24" t="s">
        <v>175</v>
      </c>
      <c r="C188" s="48">
        <f t="shared" si="138"/>
        <v>2</v>
      </c>
      <c r="D188" s="37">
        <f t="shared" si="210"/>
        <v>0</v>
      </c>
      <c r="E188" s="3"/>
      <c r="F188" s="12"/>
      <c r="G188" s="70"/>
      <c r="H188" s="15">
        <f t="shared" si="148"/>
        <v>1</v>
      </c>
      <c r="I188" s="3"/>
      <c r="J188" s="12">
        <v>1</v>
      </c>
      <c r="K188" s="70"/>
      <c r="L188" s="18">
        <f t="shared" ref="L188:L191" si="211">M188+N188+O188</f>
        <v>1</v>
      </c>
      <c r="M188" s="3">
        <v>1</v>
      </c>
      <c r="N188" s="62"/>
      <c r="O188" s="70"/>
      <c r="P188" s="15">
        <f t="shared" si="112"/>
        <v>0</v>
      </c>
      <c r="Q188" s="3"/>
      <c r="R188" s="12"/>
      <c r="S188" s="93"/>
    </row>
    <row r="189" spans="1:19" x14ac:dyDescent="0.4">
      <c r="A189" s="26"/>
      <c r="B189" s="24" t="s">
        <v>306</v>
      </c>
      <c r="C189" s="48">
        <f t="shared" ref="C189" si="212">D189+H189+L189+P189</f>
        <v>2</v>
      </c>
      <c r="D189" s="37">
        <f t="shared" ref="D189" si="213">E189+F189+G189</f>
        <v>0</v>
      </c>
      <c r="E189" s="3"/>
      <c r="F189" s="12"/>
      <c r="G189" s="70"/>
      <c r="H189" s="15">
        <f t="shared" ref="H189" si="214">I189+J189+K189</f>
        <v>0</v>
      </c>
      <c r="I189" s="3"/>
      <c r="J189" s="12"/>
      <c r="K189" s="70"/>
      <c r="L189" s="18">
        <f t="shared" ref="L189" si="215">M189+N189+O189</f>
        <v>2</v>
      </c>
      <c r="M189" s="3">
        <v>2</v>
      </c>
      <c r="N189" s="62"/>
      <c r="O189" s="70"/>
      <c r="P189" s="15">
        <f t="shared" ref="P189" si="216">Q189+R189+S189</f>
        <v>0</v>
      </c>
      <c r="Q189" s="3"/>
      <c r="R189" s="12"/>
      <c r="S189" s="93"/>
    </row>
    <row r="190" spans="1:19" x14ac:dyDescent="0.4">
      <c r="A190" s="26"/>
      <c r="B190" s="24" t="s">
        <v>133</v>
      </c>
      <c r="C190" s="48">
        <f t="shared" si="138"/>
        <v>13</v>
      </c>
      <c r="D190" s="37">
        <f t="shared" si="210"/>
        <v>1</v>
      </c>
      <c r="E190" s="3">
        <v>1</v>
      </c>
      <c r="F190" s="12"/>
      <c r="G190" s="70"/>
      <c r="H190" s="15">
        <f t="shared" ref="H190:H191" si="217">I190+J190+K190</f>
        <v>2</v>
      </c>
      <c r="I190" s="3"/>
      <c r="J190" s="12">
        <v>2</v>
      </c>
      <c r="K190" s="70"/>
      <c r="L190" s="18">
        <f t="shared" si="211"/>
        <v>10</v>
      </c>
      <c r="M190" s="3">
        <v>5</v>
      </c>
      <c r="N190" s="62">
        <v>5</v>
      </c>
      <c r="O190" s="70"/>
      <c r="P190" s="15">
        <f t="shared" si="112"/>
        <v>0</v>
      </c>
      <c r="Q190" s="3"/>
      <c r="R190" s="12"/>
      <c r="S190" s="93"/>
    </row>
    <row r="191" spans="1:19" x14ac:dyDescent="0.4">
      <c r="A191" s="26"/>
      <c r="B191" s="24" t="s">
        <v>54</v>
      </c>
      <c r="C191" s="48">
        <f t="shared" ref="C191" si="218">D191+H191+L191+P191</f>
        <v>1</v>
      </c>
      <c r="D191" s="37">
        <f t="shared" ref="D191" si="219">E191+F191+G191</f>
        <v>0</v>
      </c>
      <c r="E191" s="3"/>
      <c r="F191" s="12"/>
      <c r="G191" s="70"/>
      <c r="H191" s="15">
        <f t="shared" si="217"/>
        <v>0</v>
      </c>
      <c r="I191" s="3"/>
      <c r="J191" s="12"/>
      <c r="K191" s="70"/>
      <c r="L191" s="18">
        <f t="shared" si="211"/>
        <v>1</v>
      </c>
      <c r="M191" s="3">
        <v>1</v>
      </c>
      <c r="N191" s="62"/>
      <c r="O191" s="70"/>
      <c r="P191" s="15">
        <f t="shared" ref="P191" si="220">Q191+R191+S191</f>
        <v>0</v>
      </c>
      <c r="Q191" s="3"/>
      <c r="R191" s="12"/>
      <c r="S191" s="93"/>
    </row>
    <row r="192" spans="1:19" x14ac:dyDescent="0.4">
      <c r="A192" s="26"/>
      <c r="B192" s="24" t="s">
        <v>44</v>
      </c>
      <c r="C192" s="48">
        <f t="shared" si="138"/>
        <v>1</v>
      </c>
      <c r="D192" s="37">
        <f t="shared" si="210"/>
        <v>0</v>
      </c>
      <c r="E192" s="3"/>
      <c r="F192" s="12"/>
      <c r="G192" s="70"/>
      <c r="H192" s="15">
        <f t="shared" si="148"/>
        <v>0</v>
      </c>
      <c r="I192" s="3"/>
      <c r="J192" s="12"/>
      <c r="K192" s="70"/>
      <c r="L192" s="18">
        <f t="shared" si="21"/>
        <v>1</v>
      </c>
      <c r="M192" s="3"/>
      <c r="N192" s="62">
        <v>1</v>
      </c>
      <c r="O192" s="70"/>
      <c r="P192" s="15">
        <f t="shared" ref="P192:P269" si="221">Q192+R192+S192</f>
        <v>0</v>
      </c>
      <c r="Q192" s="3"/>
      <c r="R192" s="12"/>
      <c r="S192" s="93"/>
    </row>
    <row r="193" spans="1:19" x14ac:dyDescent="0.4">
      <c r="A193" s="26"/>
      <c r="B193" s="24" t="s">
        <v>246</v>
      </c>
      <c r="C193" s="48">
        <f t="shared" si="138"/>
        <v>7</v>
      </c>
      <c r="D193" s="37">
        <f t="shared" si="210"/>
        <v>0</v>
      </c>
      <c r="E193" s="3"/>
      <c r="F193" s="12"/>
      <c r="G193" s="70"/>
      <c r="H193" s="15">
        <f t="shared" ref="H193" si="222">I193+J193+K193</f>
        <v>0</v>
      </c>
      <c r="I193" s="3"/>
      <c r="J193" s="12"/>
      <c r="K193" s="70"/>
      <c r="L193" s="18">
        <f t="shared" ref="L193" si="223">M193+N193+O193</f>
        <v>7</v>
      </c>
      <c r="M193" s="3">
        <v>5</v>
      </c>
      <c r="N193" s="62">
        <v>2</v>
      </c>
      <c r="O193" s="70"/>
      <c r="P193" s="15">
        <f t="shared" ref="P193" si="224">Q193+R193+S193</f>
        <v>0</v>
      </c>
      <c r="Q193" s="3"/>
      <c r="R193" s="12"/>
      <c r="S193" s="93"/>
    </row>
    <row r="194" spans="1:19" x14ac:dyDescent="0.4">
      <c r="A194" s="26"/>
      <c r="B194" s="24" t="s">
        <v>55</v>
      </c>
      <c r="C194" s="48">
        <f t="shared" si="138"/>
        <v>3</v>
      </c>
      <c r="D194" s="37">
        <f t="shared" si="210"/>
        <v>0</v>
      </c>
      <c r="E194" s="3"/>
      <c r="F194" s="12"/>
      <c r="G194" s="70"/>
      <c r="H194" s="15">
        <f t="shared" si="148"/>
        <v>0</v>
      </c>
      <c r="I194" s="3"/>
      <c r="J194" s="12"/>
      <c r="K194" s="70"/>
      <c r="L194" s="18">
        <f t="shared" si="21"/>
        <v>3</v>
      </c>
      <c r="M194" s="3">
        <v>3</v>
      </c>
      <c r="N194" s="62"/>
      <c r="O194" s="70"/>
      <c r="P194" s="15">
        <f t="shared" si="221"/>
        <v>0</v>
      </c>
      <c r="Q194" s="3"/>
      <c r="R194" s="12"/>
      <c r="S194" s="93"/>
    </row>
    <row r="195" spans="1:19" x14ac:dyDescent="0.4">
      <c r="A195" s="26"/>
      <c r="B195" s="24" t="s">
        <v>134</v>
      </c>
      <c r="C195" s="48">
        <f t="shared" si="138"/>
        <v>1</v>
      </c>
      <c r="D195" s="37">
        <f t="shared" si="210"/>
        <v>0</v>
      </c>
      <c r="E195" s="3"/>
      <c r="F195" s="12"/>
      <c r="G195" s="70"/>
      <c r="H195" s="15">
        <f t="shared" si="148"/>
        <v>0</v>
      </c>
      <c r="I195" s="3"/>
      <c r="J195" s="12"/>
      <c r="K195" s="70"/>
      <c r="L195" s="18">
        <f t="shared" si="21"/>
        <v>1</v>
      </c>
      <c r="M195" s="3">
        <v>1</v>
      </c>
      <c r="N195" s="62"/>
      <c r="O195" s="70"/>
      <c r="P195" s="15">
        <f t="shared" si="221"/>
        <v>0</v>
      </c>
      <c r="Q195" s="3"/>
      <c r="R195" s="12"/>
      <c r="S195" s="93"/>
    </row>
    <row r="196" spans="1:19" x14ac:dyDescent="0.4">
      <c r="A196" s="26"/>
      <c r="B196" s="24" t="s">
        <v>56</v>
      </c>
      <c r="C196" s="48">
        <f t="shared" ref="C196" si="225">D196+H196+L196+P196</f>
        <v>1</v>
      </c>
      <c r="D196" s="37">
        <f t="shared" ref="D196" si="226">E196+F196+G196</f>
        <v>0</v>
      </c>
      <c r="E196" s="3"/>
      <c r="F196" s="12"/>
      <c r="G196" s="70"/>
      <c r="H196" s="15">
        <f t="shared" ref="H196" si="227">I196+J196+K196</f>
        <v>0</v>
      </c>
      <c r="I196" s="3"/>
      <c r="J196" s="12"/>
      <c r="K196" s="70"/>
      <c r="L196" s="18">
        <f t="shared" si="21"/>
        <v>1</v>
      </c>
      <c r="M196" s="3"/>
      <c r="N196" s="62">
        <v>1</v>
      </c>
      <c r="O196" s="70"/>
      <c r="P196" s="15">
        <f t="shared" ref="P196" si="228">Q196+R196+S196</f>
        <v>0</v>
      </c>
      <c r="Q196" s="3"/>
      <c r="R196" s="12"/>
      <c r="S196" s="93"/>
    </row>
    <row r="197" spans="1:19" x14ac:dyDescent="0.4">
      <c r="A197" s="26"/>
      <c r="B197" s="24" t="s">
        <v>339</v>
      </c>
      <c r="C197" s="48">
        <f t="shared" si="138"/>
        <v>2</v>
      </c>
      <c r="D197" s="37">
        <f t="shared" si="210"/>
        <v>0</v>
      </c>
      <c r="E197" s="3"/>
      <c r="F197" s="12"/>
      <c r="G197" s="70"/>
      <c r="H197" s="15">
        <f t="shared" si="148"/>
        <v>0</v>
      </c>
      <c r="I197" s="3"/>
      <c r="J197" s="12"/>
      <c r="K197" s="70"/>
      <c r="L197" s="18">
        <f t="shared" ref="L197" si="229">M197+N197+O197</f>
        <v>2</v>
      </c>
      <c r="M197" s="3">
        <v>2</v>
      </c>
      <c r="N197" s="62"/>
      <c r="O197" s="70"/>
      <c r="P197" s="15">
        <f t="shared" si="221"/>
        <v>0</v>
      </c>
      <c r="Q197" s="3"/>
      <c r="R197" s="12"/>
      <c r="S197" s="93"/>
    </row>
    <row r="198" spans="1:19" x14ac:dyDescent="0.4">
      <c r="A198" s="26"/>
      <c r="B198" s="24" t="s">
        <v>57</v>
      </c>
      <c r="C198" s="48">
        <f t="shared" si="138"/>
        <v>4</v>
      </c>
      <c r="D198" s="37">
        <f t="shared" si="210"/>
        <v>0</v>
      </c>
      <c r="E198" s="3"/>
      <c r="F198" s="12"/>
      <c r="G198" s="70"/>
      <c r="H198" s="15">
        <f t="shared" si="148"/>
        <v>0</v>
      </c>
      <c r="I198" s="3"/>
      <c r="J198" s="12"/>
      <c r="K198" s="70"/>
      <c r="L198" s="18">
        <f t="shared" si="21"/>
        <v>4</v>
      </c>
      <c r="M198" s="3">
        <v>2</v>
      </c>
      <c r="N198" s="62">
        <v>2</v>
      </c>
      <c r="O198" s="70"/>
      <c r="P198" s="15">
        <f t="shared" si="221"/>
        <v>0</v>
      </c>
      <c r="Q198" s="3"/>
      <c r="R198" s="12"/>
      <c r="S198" s="93"/>
    </row>
    <row r="199" spans="1:19" ht="19.5" thickBot="1" x14ac:dyDescent="0.45">
      <c r="A199" s="26"/>
      <c r="B199" s="25" t="s">
        <v>176</v>
      </c>
      <c r="C199" s="49">
        <f t="shared" si="138"/>
        <v>1</v>
      </c>
      <c r="D199" s="38">
        <f t="shared" si="210"/>
        <v>0</v>
      </c>
      <c r="E199" s="20"/>
      <c r="F199" s="21"/>
      <c r="G199" s="71"/>
      <c r="H199" s="19">
        <f t="shared" si="148"/>
        <v>0</v>
      </c>
      <c r="I199" s="20"/>
      <c r="J199" s="21"/>
      <c r="K199" s="71"/>
      <c r="L199" s="22">
        <f t="shared" si="21"/>
        <v>1</v>
      </c>
      <c r="M199" s="20">
        <v>1</v>
      </c>
      <c r="N199" s="63"/>
      <c r="O199" s="71"/>
      <c r="P199" s="19">
        <f t="shared" si="221"/>
        <v>0</v>
      </c>
      <c r="Q199" s="20"/>
      <c r="R199" s="21"/>
      <c r="S199" s="89"/>
    </row>
    <row r="200" spans="1:19" ht="20.25" thickTop="1" thickBot="1" x14ac:dyDescent="0.45">
      <c r="A200" s="131" t="s">
        <v>58</v>
      </c>
      <c r="B200" s="132"/>
      <c r="C200" s="46">
        <f t="shared" si="138"/>
        <v>22</v>
      </c>
      <c r="D200" s="35">
        <f t="shared" si="210"/>
        <v>1</v>
      </c>
      <c r="E200" s="7">
        <f>SUM(E201:E208)</f>
        <v>1</v>
      </c>
      <c r="F200" s="10">
        <f>SUM(F201:F208)</f>
        <v>0</v>
      </c>
      <c r="G200" s="68">
        <f>SUM(G201:G208)</f>
        <v>0</v>
      </c>
      <c r="H200" s="13">
        <f t="shared" si="148"/>
        <v>3</v>
      </c>
      <c r="I200" s="7">
        <f>SUM(I201:I208)</f>
        <v>3</v>
      </c>
      <c r="J200" s="10">
        <f>SUM(J201:J208)</f>
        <v>0</v>
      </c>
      <c r="K200" s="68">
        <f>SUM(K201:K208)</f>
        <v>0</v>
      </c>
      <c r="L200" s="16">
        <f t="shared" si="21"/>
        <v>18</v>
      </c>
      <c r="M200" s="7">
        <f>SUM(M201:M208)</f>
        <v>7</v>
      </c>
      <c r="N200" s="60">
        <f>SUM(N201:N208)</f>
        <v>11</v>
      </c>
      <c r="O200" s="68">
        <f>SUM(O201:O208)</f>
        <v>0</v>
      </c>
      <c r="P200" s="13">
        <f t="shared" si="221"/>
        <v>0</v>
      </c>
      <c r="Q200" s="7">
        <f>SUM(Q201:Q208)</f>
        <v>0</v>
      </c>
      <c r="R200" s="10">
        <f>SUM(R201:R208)</f>
        <v>0</v>
      </c>
      <c r="S200" s="91">
        <f>SUM(S201:S208)</f>
        <v>0</v>
      </c>
    </row>
    <row r="201" spans="1:19" ht="19.5" thickTop="1" x14ac:dyDescent="0.4">
      <c r="A201" s="26"/>
      <c r="B201" s="23" t="s">
        <v>177</v>
      </c>
      <c r="C201" s="47">
        <f t="shared" si="138"/>
        <v>2</v>
      </c>
      <c r="D201" s="36">
        <f t="shared" si="210"/>
        <v>0</v>
      </c>
      <c r="E201" s="4"/>
      <c r="F201" s="11"/>
      <c r="G201" s="69"/>
      <c r="H201" s="14">
        <f t="shared" si="148"/>
        <v>0</v>
      </c>
      <c r="I201" s="4"/>
      <c r="J201" s="11"/>
      <c r="K201" s="69"/>
      <c r="L201" s="17">
        <f t="shared" si="21"/>
        <v>2</v>
      </c>
      <c r="M201" s="4">
        <v>2</v>
      </c>
      <c r="N201" s="61"/>
      <c r="O201" s="69"/>
      <c r="P201" s="14">
        <f t="shared" si="221"/>
        <v>0</v>
      </c>
      <c r="Q201" s="4"/>
      <c r="R201" s="11"/>
      <c r="S201" s="92"/>
    </row>
    <row r="202" spans="1:19" x14ac:dyDescent="0.4">
      <c r="A202" s="26"/>
      <c r="B202" s="24" t="s">
        <v>307</v>
      </c>
      <c r="C202" s="48">
        <f t="shared" ref="C202" si="230">D202+H202+L202+P202</f>
        <v>1</v>
      </c>
      <c r="D202" s="37">
        <f t="shared" ref="D202" si="231">E202+F202+G202</f>
        <v>1</v>
      </c>
      <c r="E202" s="3">
        <v>1</v>
      </c>
      <c r="F202" s="12"/>
      <c r="G202" s="70"/>
      <c r="H202" s="14">
        <f t="shared" ref="H202" si="232">I202+J202+K202</f>
        <v>0</v>
      </c>
      <c r="I202" s="3"/>
      <c r="J202" s="12"/>
      <c r="K202" s="70"/>
      <c r="L202" s="18">
        <f t="shared" ref="L202" si="233">M202+N202+O202</f>
        <v>0</v>
      </c>
      <c r="M202" s="3"/>
      <c r="N202" s="62"/>
      <c r="O202" s="70"/>
      <c r="P202" s="15">
        <f t="shared" ref="P202" si="234">Q202+R202+S202</f>
        <v>0</v>
      </c>
      <c r="Q202" s="3"/>
      <c r="R202" s="12"/>
      <c r="S202" s="93"/>
    </row>
    <row r="203" spans="1:19" x14ac:dyDescent="0.4">
      <c r="A203" s="26"/>
      <c r="B203" s="24" t="s">
        <v>59</v>
      </c>
      <c r="C203" s="48">
        <f t="shared" ref="C203:C278" si="235">D203+H203+L203+P203</f>
        <v>5</v>
      </c>
      <c r="D203" s="37">
        <f t="shared" si="210"/>
        <v>0</v>
      </c>
      <c r="E203" s="3"/>
      <c r="F203" s="12"/>
      <c r="G203" s="70"/>
      <c r="H203" s="14">
        <f t="shared" si="148"/>
        <v>1</v>
      </c>
      <c r="I203" s="3">
        <v>1</v>
      </c>
      <c r="J203" s="12"/>
      <c r="K203" s="70"/>
      <c r="L203" s="18">
        <f t="shared" ref="L203" si="236">M203+N203+O203</f>
        <v>4</v>
      </c>
      <c r="M203" s="3">
        <v>1</v>
      </c>
      <c r="N203" s="62">
        <v>3</v>
      </c>
      <c r="O203" s="70"/>
      <c r="P203" s="15">
        <f t="shared" si="221"/>
        <v>0</v>
      </c>
      <c r="Q203" s="3"/>
      <c r="R203" s="12"/>
      <c r="S203" s="93"/>
    </row>
    <row r="204" spans="1:19" x14ac:dyDescent="0.4">
      <c r="A204" s="26"/>
      <c r="B204" s="24" t="s">
        <v>178</v>
      </c>
      <c r="C204" s="48">
        <f t="shared" si="235"/>
        <v>1</v>
      </c>
      <c r="D204" s="37">
        <f t="shared" si="210"/>
        <v>0</v>
      </c>
      <c r="E204" s="3"/>
      <c r="F204" s="12"/>
      <c r="G204" s="70"/>
      <c r="H204" s="14">
        <f t="shared" si="148"/>
        <v>0</v>
      </c>
      <c r="I204" s="3"/>
      <c r="J204" s="12"/>
      <c r="K204" s="70"/>
      <c r="L204" s="18">
        <f t="shared" si="21"/>
        <v>1</v>
      </c>
      <c r="M204" s="3"/>
      <c r="N204" s="62">
        <v>1</v>
      </c>
      <c r="O204" s="70"/>
      <c r="P204" s="15">
        <f t="shared" si="221"/>
        <v>0</v>
      </c>
      <c r="Q204" s="3"/>
      <c r="R204" s="12"/>
      <c r="S204" s="93"/>
    </row>
    <row r="205" spans="1:19" x14ac:dyDescent="0.4">
      <c r="A205" s="26"/>
      <c r="B205" t="s">
        <v>278</v>
      </c>
      <c r="C205" s="48">
        <f t="shared" si="235"/>
        <v>4</v>
      </c>
      <c r="D205" s="37">
        <f t="shared" ref="D205" si="237">E205+F205+G205</f>
        <v>0</v>
      </c>
      <c r="E205" s="3"/>
      <c r="F205" s="12"/>
      <c r="G205" s="70"/>
      <c r="H205" s="14">
        <f t="shared" ref="H205" si="238">I205+J205+K205</f>
        <v>0</v>
      </c>
      <c r="I205" s="3"/>
      <c r="J205" s="12"/>
      <c r="K205" s="70"/>
      <c r="L205" s="18">
        <f t="shared" ref="L205" si="239">M205+N205+O205</f>
        <v>4</v>
      </c>
      <c r="M205" s="3">
        <v>2</v>
      </c>
      <c r="N205" s="62">
        <v>2</v>
      </c>
      <c r="O205" s="70"/>
      <c r="P205" s="15">
        <f t="shared" ref="P205" si="240">Q205+R205+S205</f>
        <v>0</v>
      </c>
      <c r="Q205" s="3"/>
      <c r="R205" s="12"/>
      <c r="S205" s="93"/>
    </row>
    <row r="206" spans="1:19" x14ac:dyDescent="0.4">
      <c r="A206" s="26"/>
      <c r="B206" s="24" t="s">
        <v>179</v>
      </c>
      <c r="C206" s="48">
        <f t="shared" si="235"/>
        <v>1</v>
      </c>
      <c r="D206" s="37">
        <f t="shared" si="210"/>
        <v>0</v>
      </c>
      <c r="E206" s="3"/>
      <c r="F206" s="12"/>
      <c r="G206" s="70"/>
      <c r="H206" s="14">
        <f t="shared" si="148"/>
        <v>0</v>
      </c>
      <c r="I206" s="3"/>
      <c r="J206" s="12"/>
      <c r="K206" s="70"/>
      <c r="L206" s="18">
        <f t="shared" si="21"/>
        <v>1</v>
      </c>
      <c r="M206" s="3"/>
      <c r="N206" s="62">
        <v>1</v>
      </c>
      <c r="O206" s="70"/>
      <c r="P206" s="15">
        <f t="shared" si="221"/>
        <v>0</v>
      </c>
      <c r="Q206" s="3"/>
      <c r="R206" s="12"/>
      <c r="S206" s="93"/>
    </row>
    <row r="207" spans="1:19" x14ac:dyDescent="0.4">
      <c r="A207" s="26"/>
      <c r="B207" s="24" t="s">
        <v>60</v>
      </c>
      <c r="C207" s="48">
        <f t="shared" si="235"/>
        <v>3</v>
      </c>
      <c r="D207" s="37">
        <f t="shared" si="210"/>
        <v>0</v>
      </c>
      <c r="E207" s="3"/>
      <c r="F207" s="12"/>
      <c r="G207" s="70"/>
      <c r="H207" s="14">
        <f t="shared" si="148"/>
        <v>1</v>
      </c>
      <c r="I207" s="3">
        <v>1</v>
      </c>
      <c r="J207" s="12"/>
      <c r="K207" s="70"/>
      <c r="L207" s="18">
        <f t="shared" si="21"/>
        <v>2</v>
      </c>
      <c r="M207" s="3">
        <v>1</v>
      </c>
      <c r="N207" s="62">
        <v>1</v>
      </c>
      <c r="O207" s="70"/>
      <c r="P207" s="15">
        <f t="shared" si="221"/>
        <v>0</v>
      </c>
      <c r="Q207" s="3"/>
      <c r="R207" s="12"/>
      <c r="S207" s="93"/>
    </row>
    <row r="208" spans="1:19" ht="19.5" thickBot="1" x14ac:dyDescent="0.45">
      <c r="A208" s="26"/>
      <c r="B208" s="25" t="s">
        <v>135</v>
      </c>
      <c r="C208" s="49">
        <f t="shared" si="235"/>
        <v>5</v>
      </c>
      <c r="D208" s="38">
        <f t="shared" si="210"/>
        <v>0</v>
      </c>
      <c r="E208" s="20"/>
      <c r="F208" s="21"/>
      <c r="G208" s="71"/>
      <c r="H208" s="14">
        <f t="shared" si="148"/>
        <v>1</v>
      </c>
      <c r="I208" s="20">
        <v>1</v>
      </c>
      <c r="J208" s="21"/>
      <c r="K208" s="71"/>
      <c r="L208" s="22">
        <f t="shared" si="21"/>
        <v>4</v>
      </c>
      <c r="M208" s="20">
        <v>1</v>
      </c>
      <c r="N208" s="63">
        <v>3</v>
      </c>
      <c r="O208" s="71"/>
      <c r="P208" s="19">
        <f t="shared" si="221"/>
        <v>0</v>
      </c>
      <c r="Q208" s="20"/>
      <c r="R208" s="21"/>
      <c r="S208" s="89"/>
    </row>
    <row r="209" spans="1:19" ht="20.25" thickTop="1" thickBot="1" x14ac:dyDescent="0.45">
      <c r="A209" s="131" t="s">
        <v>61</v>
      </c>
      <c r="B209" s="132"/>
      <c r="C209" s="46">
        <f t="shared" si="235"/>
        <v>532</v>
      </c>
      <c r="D209" s="35">
        <f t="shared" si="210"/>
        <v>38</v>
      </c>
      <c r="E209" s="7">
        <f>SUM(E210:E260)</f>
        <v>35</v>
      </c>
      <c r="F209" s="10">
        <f>SUM(F210:F260)</f>
        <v>3</v>
      </c>
      <c r="G209" s="68">
        <f>SUM(G210:G260)</f>
        <v>0</v>
      </c>
      <c r="H209" s="13">
        <f>I209+J209+K209</f>
        <v>92</v>
      </c>
      <c r="I209" s="7">
        <f>SUM(I210:I260)</f>
        <v>65</v>
      </c>
      <c r="J209" s="10">
        <f>SUM(J210:J260)</f>
        <v>26</v>
      </c>
      <c r="K209" s="68">
        <f>SUM(K210:K260)</f>
        <v>1</v>
      </c>
      <c r="L209" s="16">
        <f t="shared" si="21"/>
        <v>401</v>
      </c>
      <c r="M209" s="7">
        <f>SUM(M210:M260)</f>
        <v>202</v>
      </c>
      <c r="N209" s="60">
        <f>SUM(N210:N260)</f>
        <v>199</v>
      </c>
      <c r="O209" s="68">
        <f>SUM(O210:O260)</f>
        <v>0</v>
      </c>
      <c r="P209" s="13">
        <f t="shared" si="221"/>
        <v>1</v>
      </c>
      <c r="Q209" s="7">
        <f>SUM(Q210:Q260)</f>
        <v>1</v>
      </c>
      <c r="R209" s="10">
        <f>SUM(R210:R260)</f>
        <v>0</v>
      </c>
      <c r="S209" s="91">
        <f>SUM(S210:S260)</f>
        <v>0</v>
      </c>
    </row>
    <row r="210" spans="1:19" ht="19.5" thickTop="1" x14ac:dyDescent="0.4">
      <c r="A210" s="26"/>
      <c r="B210" s="23" t="s">
        <v>180</v>
      </c>
      <c r="C210" s="47">
        <f t="shared" si="235"/>
        <v>1</v>
      </c>
      <c r="D210" s="36">
        <f t="shared" si="210"/>
        <v>0</v>
      </c>
      <c r="E210" s="4"/>
      <c r="F210" s="11"/>
      <c r="G210" s="69"/>
      <c r="H210" s="14">
        <f t="shared" si="148"/>
        <v>0</v>
      </c>
      <c r="I210" s="4"/>
      <c r="J210" s="11"/>
      <c r="K210" s="69"/>
      <c r="L210" s="17">
        <f t="shared" ref="L210:L355" si="241">M210+N210+O210</f>
        <v>1</v>
      </c>
      <c r="M210" s="4">
        <v>1</v>
      </c>
      <c r="N210" s="61"/>
      <c r="O210" s="69"/>
      <c r="P210" s="14">
        <f t="shared" si="221"/>
        <v>0</v>
      </c>
      <c r="Q210" s="4"/>
      <c r="R210" s="11"/>
      <c r="S210" s="92"/>
    </row>
    <row r="211" spans="1:19" x14ac:dyDescent="0.4">
      <c r="A211" s="26"/>
      <c r="B211" s="24" t="s">
        <v>62</v>
      </c>
      <c r="C211" s="48">
        <f t="shared" si="235"/>
        <v>9</v>
      </c>
      <c r="D211" s="37">
        <f t="shared" si="210"/>
        <v>1</v>
      </c>
      <c r="E211" s="3">
        <v>1</v>
      </c>
      <c r="F211" s="12"/>
      <c r="G211" s="70"/>
      <c r="H211" s="14">
        <f t="shared" si="148"/>
        <v>1</v>
      </c>
      <c r="I211" s="3"/>
      <c r="J211" s="12">
        <v>1</v>
      </c>
      <c r="K211" s="70"/>
      <c r="L211" s="18">
        <f t="shared" ref="L211:L214" si="242">M211+N211+O211</f>
        <v>7</v>
      </c>
      <c r="M211" s="3">
        <v>3</v>
      </c>
      <c r="N211" s="62">
        <v>4</v>
      </c>
      <c r="O211" s="70"/>
      <c r="P211" s="15">
        <f t="shared" si="221"/>
        <v>0</v>
      </c>
      <c r="Q211" s="3"/>
      <c r="R211" s="12"/>
      <c r="S211" s="93"/>
    </row>
    <row r="212" spans="1:19" x14ac:dyDescent="0.4">
      <c r="A212" s="26"/>
      <c r="B212" s="24" t="s">
        <v>279</v>
      </c>
      <c r="C212" s="48">
        <f t="shared" si="235"/>
        <v>1</v>
      </c>
      <c r="D212" s="37">
        <f t="shared" ref="D212" si="243">E212+F212+G212</f>
        <v>0</v>
      </c>
      <c r="E212" s="3"/>
      <c r="F212" s="12"/>
      <c r="G212" s="70"/>
      <c r="H212" s="14">
        <f t="shared" si="148"/>
        <v>0</v>
      </c>
      <c r="I212" s="3"/>
      <c r="J212" s="12"/>
      <c r="K212" s="70"/>
      <c r="L212" s="18">
        <f t="shared" ref="L212" si="244">M212+N212+O212</f>
        <v>1</v>
      </c>
      <c r="M212" s="3"/>
      <c r="N212" s="62">
        <v>1</v>
      </c>
      <c r="O212" s="70"/>
      <c r="P212" s="15">
        <f t="shared" si="221"/>
        <v>0</v>
      </c>
      <c r="Q212" s="3"/>
      <c r="R212" s="12"/>
      <c r="S212" s="93"/>
    </row>
    <row r="213" spans="1:19" x14ac:dyDescent="0.4">
      <c r="A213" s="26"/>
      <c r="B213" s="24" t="s">
        <v>257</v>
      </c>
      <c r="C213" s="48">
        <f t="shared" si="235"/>
        <v>1</v>
      </c>
      <c r="D213" s="37">
        <f t="shared" si="210"/>
        <v>0</v>
      </c>
      <c r="E213" s="3"/>
      <c r="F213" s="12"/>
      <c r="G213" s="70"/>
      <c r="H213" s="14">
        <f t="shared" si="148"/>
        <v>1</v>
      </c>
      <c r="I213" s="3"/>
      <c r="J213" s="12">
        <v>1</v>
      </c>
      <c r="K213" s="70"/>
      <c r="L213" s="18">
        <f t="shared" si="242"/>
        <v>0</v>
      </c>
      <c r="M213" s="3"/>
      <c r="N213" s="62"/>
      <c r="O213" s="70"/>
      <c r="P213" s="15">
        <f t="shared" ref="P213:P214" si="245">Q213+R213+S213</f>
        <v>0</v>
      </c>
      <c r="Q213" s="3"/>
      <c r="R213" s="12"/>
      <c r="S213" s="93"/>
    </row>
    <row r="214" spans="1:19" x14ac:dyDescent="0.4">
      <c r="A214" s="26"/>
      <c r="B214" s="24" t="s">
        <v>63</v>
      </c>
      <c r="C214" s="48">
        <f t="shared" si="235"/>
        <v>1</v>
      </c>
      <c r="D214" s="37">
        <f t="shared" si="210"/>
        <v>0</v>
      </c>
      <c r="E214" s="3"/>
      <c r="F214" s="12"/>
      <c r="G214" s="70"/>
      <c r="H214" s="14">
        <f t="shared" ref="H214" si="246">I214+J214+K214</f>
        <v>0</v>
      </c>
      <c r="I214" s="3"/>
      <c r="J214" s="12"/>
      <c r="K214" s="70"/>
      <c r="L214" s="18">
        <f t="shared" si="242"/>
        <v>1</v>
      </c>
      <c r="M214" s="3"/>
      <c r="N214" s="62">
        <v>1</v>
      </c>
      <c r="O214" s="70"/>
      <c r="P214" s="15">
        <f t="shared" si="245"/>
        <v>0</v>
      </c>
      <c r="Q214" s="3"/>
      <c r="R214" s="12"/>
      <c r="S214" s="93"/>
    </row>
    <row r="215" spans="1:19" x14ac:dyDescent="0.4">
      <c r="A215" s="26"/>
      <c r="B215" s="24" t="s">
        <v>280</v>
      </c>
      <c r="C215" s="48">
        <f t="shared" si="235"/>
        <v>1</v>
      </c>
      <c r="D215" s="37">
        <f t="shared" si="210"/>
        <v>1</v>
      </c>
      <c r="E215" s="3">
        <v>1</v>
      </c>
      <c r="F215" s="12"/>
      <c r="G215" s="70"/>
      <c r="H215" s="14">
        <f t="shared" si="148"/>
        <v>0</v>
      </c>
      <c r="I215" s="3"/>
      <c r="J215" s="12"/>
      <c r="K215" s="70"/>
      <c r="L215" s="18">
        <f t="shared" si="241"/>
        <v>0</v>
      </c>
      <c r="M215" s="3"/>
      <c r="N215" s="62"/>
      <c r="O215" s="70"/>
      <c r="P215" s="15">
        <f t="shared" si="221"/>
        <v>0</v>
      </c>
      <c r="Q215" s="3"/>
      <c r="R215" s="12"/>
      <c r="S215" s="93"/>
    </row>
    <row r="216" spans="1:19" x14ac:dyDescent="0.4">
      <c r="A216" s="26"/>
      <c r="B216" t="s">
        <v>281</v>
      </c>
      <c r="C216" s="48">
        <f t="shared" si="235"/>
        <v>1</v>
      </c>
      <c r="D216" s="37">
        <f t="shared" ref="D216" si="247">E216+F216+G216</f>
        <v>0</v>
      </c>
      <c r="E216" s="3"/>
      <c r="F216" s="12"/>
      <c r="G216" s="70"/>
      <c r="H216" s="14">
        <f t="shared" ref="H216" si="248">I216+J216+K216</f>
        <v>1</v>
      </c>
      <c r="I216" s="3">
        <v>1</v>
      </c>
      <c r="J216" s="12"/>
      <c r="K216" s="70"/>
      <c r="L216" s="18">
        <f t="shared" ref="L216" si="249">M216+N216+O216</f>
        <v>0</v>
      </c>
      <c r="M216" s="3"/>
      <c r="N216" s="62"/>
      <c r="O216" s="70"/>
      <c r="P216" s="15">
        <f t="shared" ref="P216" si="250">Q216+R216+S216</f>
        <v>0</v>
      </c>
      <c r="Q216" s="3"/>
      <c r="R216" s="12"/>
      <c r="S216" s="93"/>
    </row>
    <row r="217" spans="1:19" x14ac:dyDescent="0.4">
      <c r="A217" s="26"/>
      <c r="B217" s="24" t="s">
        <v>181</v>
      </c>
      <c r="C217" s="48">
        <f t="shared" si="235"/>
        <v>6</v>
      </c>
      <c r="D217" s="37">
        <f t="shared" si="210"/>
        <v>0</v>
      </c>
      <c r="E217" s="3"/>
      <c r="F217" s="12"/>
      <c r="G217" s="70"/>
      <c r="H217" s="14">
        <f t="shared" si="148"/>
        <v>3</v>
      </c>
      <c r="I217" s="3">
        <v>3</v>
      </c>
      <c r="J217" s="12"/>
      <c r="K217" s="70"/>
      <c r="L217" s="18">
        <f t="shared" si="241"/>
        <v>3</v>
      </c>
      <c r="M217" s="3">
        <v>2</v>
      </c>
      <c r="N217" s="62">
        <v>1</v>
      </c>
      <c r="O217" s="70"/>
      <c r="P217" s="15">
        <f t="shared" si="221"/>
        <v>0</v>
      </c>
      <c r="Q217" s="3"/>
      <c r="R217" s="12"/>
      <c r="S217" s="93"/>
    </row>
    <row r="218" spans="1:19" x14ac:dyDescent="0.4">
      <c r="A218" s="26"/>
      <c r="B218" s="24" t="s">
        <v>247</v>
      </c>
      <c r="C218" s="48">
        <f t="shared" si="235"/>
        <v>2</v>
      </c>
      <c r="D218" s="37">
        <f t="shared" si="210"/>
        <v>0</v>
      </c>
      <c r="E218" s="3"/>
      <c r="F218" s="12"/>
      <c r="G218" s="70"/>
      <c r="H218" s="14">
        <f t="shared" ref="H218" si="251">I218+J218+K218</f>
        <v>0</v>
      </c>
      <c r="I218" s="3"/>
      <c r="J218" s="12"/>
      <c r="K218" s="70"/>
      <c r="L218" s="18">
        <f t="shared" ref="L218" si="252">M218+N218+O218</f>
        <v>2</v>
      </c>
      <c r="M218" s="3">
        <v>2</v>
      </c>
      <c r="N218" s="62"/>
      <c r="O218" s="70"/>
      <c r="P218" s="15">
        <f t="shared" ref="P218" si="253">Q218+R218+S218</f>
        <v>0</v>
      </c>
      <c r="Q218" s="3"/>
      <c r="R218" s="12"/>
      <c r="S218" s="93"/>
    </row>
    <row r="219" spans="1:19" x14ac:dyDescent="0.4">
      <c r="A219" s="26"/>
      <c r="B219" s="24" t="s">
        <v>136</v>
      </c>
      <c r="C219" s="48">
        <f t="shared" si="235"/>
        <v>8</v>
      </c>
      <c r="D219" s="37">
        <f t="shared" si="210"/>
        <v>0</v>
      </c>
      <c r="E219" s="3"/>
      <c r="F219" s="12"/>
      <c r="G219" s="70"/>
      <c r="H219" s="14">
        <f t="shared" ref="H219:H319" si="254">I219+J219+K219</f>
        <v>1</v>
      </c>
      <c r="I219" s="3">
        <v>1</v>
      </c>
      <c r="J219" s="12"/>
      <c r="K219" s="70"/>
      <c r="L219" s="18">
        <f t="shared" si="241"/>
        <v>7</v>
      </c>
      <c r="M219" s="3">
        <v>3</v>
      </c>
      <c r="N219" s="62">
        <v>4</v>
      </c>
      <c r="O219" s="70"/>
      <c r="P219" s="15">
        <f t="shared" si="221"/>
        <v>0</v>
      </c>
      <c r="Q219" s="3"/>
      <c r="R219" s="12"/>
      <c r="S219" s="93"/>
    </row>
    <row r="220" spans="1:19" x14ac:dyDescent="0.4">
      <c r="A220" s="26"/>
      <c r="B220" s="24" t="s">
        <v>64</v>
      </c>
      <c r="C220" s="48">
        <f t="shared" si="235"/>
        <v>56</v>
      </c>
      <c r="D220" s="37">
        <f t="shared" si="210"/>
        <v>0</v>
      </c>
      <c r="E220" s="3"/>
      <c r="F220" s="12"/>
      <c r="G220" s="70"/>
      <c r="H220" s="14">
        <f t="shared" si="254"/>
        <v>12</v>
      </c>
      <c r="I220" s="3">
        <v>10</v>
      </c>
      <c r="J220" s="12">
        <v>2</v>
      </c>
      <c r="K220" s="70"/>
      <c r="L220" s="18">
        <f t="shared" si="241"/>
        <v>44</v>
      </c>
      <c r="M220" s="3">
        <v>24</v>
      </c>
      <c r="N220" s="62">
        <v>20</v>
      </c>
      <c r="O220" s="70"/>
      <c r="P220" s="15">
        <f t="shared" si="221"/>
        <v>0</v>
      </c>
      <c r="Q220" s="3"/>
      <c r="R220" s="12"/>
      <c r="S220" s="93"/>
    </row>
    <row r="221" spans="1:19" x14ac:dyDescent="0.4">
      <c r="A221" s="26"/>
      <c r="B221" s="24" t="s">
        <v>65</v>
      </c>
      <c r="C221" s="48">
        <f t="shared" si="235"/>
        <v>66</v>
      </c>
      <c r="D221" s="37">
        <f t="shared" si="210"/>
        <v>7</v>
      </c>
      <c r="E221" s="3">
        <v>6</v>
      </c>
      <c r="F221" s="12">
        <v>1</v>
      </c>
      <c r="G221" s="70"/>
      <c r="H221" s="14">
        <f t="shared" si="254"/>
        <v>6</v>
      </c>
      <c r="I221" s="3">
        <v>6</v>
      </c>
      <c r="J221" s="12"/>
      <c r="K221" s="70"/>
      <c r="L221" s="18">
        <f t="shared" si="241"/>
        <v>53</v>
      </c>
      <c r="M221" s="3">
        <v>26</v>
      </c>
      <c r="N221" s="62">
        <v>27</v>
      </c>
      <c r="O221" s="70"/>
      <c r="P221" s="15">
        <f t="shared" si="221"/>
        <v>0</v>
      </c>
      <c r="Q221" s="3"/>
      <c r="R221" s="12"/>
      <c r="S221" s="93"/>
    </row>
    <row r="222" spans="1:19" x14ac:dyDescent="0.4">
      <c r="A222" s="26"/>
      <c r="B222" s="24" t="s">
        <v>343</v>
      </c>
      <c r="C222" s="48">
        <f t="shared" si="235"/>
        <v>1</v>
      </c>
      <c r="D222" s="37">
        <f t="shared" si="210"/>
        <v>0</v>
      </c>
      <c r="E222" s="3"/>
      <c r="F222" s="12"/>
      <c r="G222" s="70"/>
      <c r="H222" s="14">
        <f t="shared" si="254"/>
        <v>0</v>
      </c>
      <c r="I222" s="3"/>
      <c r="J222" s="12"/>
      <c r="K222" s="70"/>
      <c r="L222" s="18">
        <f t="shared" si="241"/>
        <v>1</v>
      </c>
      <c r="M222" s="3"/>
      <c r="N222" s="62">
        <v>1</v>
      </c>
      <c r="O222" s="70"/>
      <c r="P222" s="15">
        <f t="shared" si="221"/>
        <v>0</v>
      </c>
      <c r="Q222" s="3"/>
      <c r="R222" s="12"/>
      <c r="S222" s="93"/>
    </row>
    <row r="223" spans="1:19" x14ac:dyDescent="0.4">
      <c r="A223" s="26"/>
      <c r="B223" s="24" t="s">
        <v>66</v>
      </c>
      <c r="C223" s="48">
        <f t="shared" si="235"/>
        <v>2</v>
      </c>
      <c r="D223" s="37">
        <f t="shared" si="210"/>
        <v>0</v>
      </c>
      <c r="E223" s="3"/>
      <c r="F223" s="12"/>
      <c r="G223" s="70"/>
      <c r="H223" s="14">
        <f t="shared" ref="H223:H224" si="255">I223+J223+K223</f>
        <v>0</v>
      </c>
      <c r="I223" s="3"/>
      <c r="J223" s="12"/>
      <c r="K223" s="70"/>
      <c r="L223" s="18">
        <f t="shared" ref="L223:L224" si="256">M223+N223+O223</f>
        <v>2</v>
      </c>
      <c r="M223" s="3">
        <v>1</v>
      </c>
      <c r="N223" s="62">
        <v>1</v>
      </c>
      <c r="O223" s="70"/>
      <c r="P223" s="15">
        <f t="shared" si="221"/>
        <v>0</v>
      </c>
      <c r="Q223" s="3"/>
      <c r="R223" s="12"/>
      <c r="S223" s="93"/>
    </row>
    <row r="224" spans="1:19" x14ac:dyDescent="0.4">
      <c r="A224" s="26"/>
      <c r="B224" s="24" t="s">
        <v>212</v>
      </c>
      <c r="C224" s="48">
        <f t="shared" ref="C224" si="257">D224+H224+L224+P224</f>
        <v>1</v>
      </c>
      <c r="D224" s="37">
        <f t="shared" ref="D224" si="258">E224+F224+G224</f>
        <v>0</v>
      </c>
      <c r="E224" s="3"/>
      <c r="F224" s="12"/>
      <c r="G224" s="70"/>
      <c r="H224" s="14">
        <f t="shared" si="255"/>
        <v>1</v>
      </c>
      <c r="I224" s="3">
        <v>1</v>
      </c>
      <c r="J224" s="12"/>
      <c r="K224" s="70"/>
      <c r="L224" s="18">
        <f t="shared" si="256"/>
        <v>0</v>
      </c>
      <c r="M224" s="3"/>
      <c r="N224" s="62"/>
      <c r="O224" s="70"/>
      <c r="P224" s="15">
        <f t="shared" ref="P224" si="259">Q224+R224+S224</f>
        <v>0</v>
      </c>
      <c r="Q224" s="3"/>
      <c r="R224" s="12"/>
      <c r="S224" s="93"/>
    </row>
    <row r="225" spans="1:19" x14ac:dyDescent="0.4">
      <c r="A225" s="26"/>
      <c r="B225" t="s">
        <v>342</v>
      </c>
      <c r="C225" s="48">
        <f t="shared" si="235"/>
        <v>1</v>
      </c>
      <c r="D225" s="37">
        <f t="shared" si="210"/>
        <v>0</v>
      </c>
      <c r="E225" s="3"/>
      <c r="F225" s="12"/>
      <c r="G225" s="70"/>
      <c r="H225" s="14">
        <f t="shared" si="254"/>
        <v>0</v>
      </c>
      <c r="I225" s="3"/>
      <c r="J225" s="12"/>
      <c r="K225" s="70"/>
      <c r="L225" s="18">
        <f t="shared" si="241"/>
        <v>1</v>
      </c>
      <c r="M225" s="3"/>
      <c r="N225" s="62">
        <v>1</v>
      </c>
      <c r="O225" s="70"/>
      <c r="P225" s="15">
        <f t="shared" si="221"/>
        <v>0</v>
      </c>
      <c r="Q225" s="3"/>
      <c r="R225" s="12"/>
      <c r="S225" s="93"/>
    </row>
    <row r="226" spans="1:19" x14ac:dyDescent="0.4">
      <c r="A226" s="26"/>
      <c r="B226" s="24" t="s">
        <v>67</v>
      </c>
      <c r="C226" s="48">
        <f t="shared" si="235"/>
        <v>1</v>
      </c>
      <c r="D226" s="37">
        <f t="shared" si="210"/>
        <v>0</v>
      </c>
      <c r="E226" s="3"/>
      <c r="F226" s="12"/>
      <c r="G226" s="70"/>
      <c r="H226" s="14">
        <f t="shared" si="254"/>
        <v>0</v>
      </c>
      <c r="I226" s="3"/>
      <c r="J226" s="12"/>
      <c r="K226" s="70"/>
      <c r="L226" s="18">
        <f t="shared" si="241"/>
        <v>1</v>
      </c>
      <c r="M226" s="3"/>
      <c r="N226" s="62">
        <v>1</v>
      </c>
      <c r="O226" s="70"/>
      <c r="P226" s="15">
        <f t="shared" si="221"/>
        <v>0</v>
      </c>
      <c r="Q226" s="3"/>
      <c r="R226" s="12"/>
      <c r="S226" s="93"/>
    </row>
    <row r="227" spans="1:19" x14ac:dyDescent="0.4">
      <c r="A227" s="26"/>
      <c r="B227" s="24" t="s">
        <v>68</v>
      </c>
      <c r="C227" s="48">
        <f t="shared" si="235"/>
        <v>18</v>
      </c>
      <c r="D227" s="37">
        <f t="shared" si="210"/>
        <v>1</v>
      </c>
      <c r="E227" s="3">
        <v>1</v>
      </c>
      <c r="F227" s="12"/>
      <c r="G227" s="70"/>
      <c r="H227" s="14">
        <f t="shared" si="254"/>
        <v>5</v>
      </c>
      <c r="I227" s="3">
        <v>2</v>
      </c>
      <c r="J227" s="12">
        <v>3</v>
      </c>
      <c r="K227" s="70"/>
      <c r="L227" s="18">
        <f t="shared" si="241"/>
        <v>12</v>
      </c>
      <c r="M227" s="3">
        <v>5</v>
      </c>
      <c r="N227" s="62">
        <v>7</v>
      </c>
      <c r="O227" s="70"/>
      <c r="P227" s="15">
        <f t="shared" si="221"/>
        <v>0</v>
      </c>
      <c r="Q227" s="3"/>
      <c r="R227" s="12"/>
      <c r="S227" s="93"/>
    </row>
    <row r="228" spans="1:19" x14ac:dyDescent="0.4">
      <c r="A228" s="26"/>
      <c r="B228" s="24" t="s">
        <v>182</v>
      </c>
      <c r="C228" s="48">
        <f t="shared" si="235"/>
        <v>2</v>
      </c>
      <c r="D228" s="37">
        <f t="shared" si="210"/>
        <v>0</v>
      </c>
      <c r="E228" s="3"/>
      <c r="F228" s="12"/>
      <c r="G228" s="70"/>
      <c r="H228" s="14">
        <f t="shared" si="254"/>
        <v>0</v>
      </c>
      <c r="I228" s="3"/>
      <c r="J228" s="12"/>
      <c r="K228" s="70"/>
      <c r="L228" s="18">
        <f t="shared" ref="L228" si="260">M228+N228+O228</f>
        <v>2</v>
      </c>
      <c r="M228" s="3">
        <v>2</v>
      </c>
      <c r="N228" s="62"/>
      <c r="O228" s="70"/>
      <c r="P228" s="15">
        <f t="shared" si="221"/>
        <v>0</v>
      </c>
      <c r="Q228" s="3"/>
      <c r="R228" s="12"/>
      <c r="S228" s="93"/>
    </row>
    <row r="229" spans="1:19" x14ac:dyDescent="0.4">
      <c r="A229" s="26"/>
      <c r="B229" s="24" t="s">
        <v>69</v>
      </c>
      <c r="C229" s="48">
        <f t="shared" si="235"/>
        <v>38</v>
      </c>
      <c r="D229" s="37">
        <f t="shared" si="210"/>
        <v>6</v>
      </c>
      <c r="E229" s="3">
        <v>6</v>
      </c>
      <c r="F229" s="12"/>
      <c r="G229" s="70"/>
      <c r="H229" s="14">
        <f t="shared" si="254"/>
        <v>9</v>
      </c>
      <c r="I229" s="3">
        <v>6</v>
      </c>
      <c r="J229" s="12">
        <v>3</v>
      </c>
      <c r="K229" s="70"/>
      <c r="L229" s="18">
        <f t="shared" si="241"/>
        <v>23</v>
      </c>
      <c r="M229" s="3">
        <v>11</v>
      </c>
      <c r="N229" s="62">
        <v>12</v>
      </c>
      <c r="O229" s="70"/>
      <c r="P229" s="15">
        <f t="shared" si="221"/>
        <v>0</v>
      </c>
      <c r="Q229" s="3"/>
      <c r="R229" s="12"/>
      <c r="S229" s="93"/>
    </row>
    <row r="230" spans="1:19" x14ac:dyDescent="0.4">
      <c r="A230" s="26"/>
      <c r="B230" s="24" t="s">
        <v>411</v>
      </c>
      <c r="C230" s="48">
        <f t="shared" ref="C230" si="261">D230+H230+L230+P230</f>
        <v>1</v>
      </c>
      <c r="D230" s="37">
        <f t="shared" ref="D230" si="262">E230+F230+G230</f>
        <v>0</v>
      </c>
      <c r="E230" s="3"/>
      <c r="F230" s="12"/>
      <c r="G230" s="70"/>
      <c r="H230" s="14">
        <f t="shared" ref="H230" si="263">I230+J230+K230</f>
        <v>1</v>
      </c>
      <c r="I230" s="3"/>
      <c r="J230" s="12">
        <v>1</v>
      </c>
      <c r="K230" s="70"/>
      <c r="L230" s="18">
        <f t="shared" ref="L230" si="264">M230+N230+O230</f>
        <v>0</v>
      </c>
      <c r="M230" s="3"/>
      <c r="N230" s="62"/>
      <c r="O230" s="70"/>
      <c r="P230" s="15">
        <f t="shared" ref="P230" si="265">Q230+R230+S230</f>
        <v>0</v>
      </c>
      <c r="Q230" s="3"/>
      <c r="R230" s="12"/>
      <c r="S230" s="93"/>
    </row>
    <row r="231" spans="1:19" x14ac:dyDescent="0.4">
      <c r="A231" s="26"/>
      <c r="B231" s="24" t="s">
        <v>70</v>
      </c>
      <c r="C231" s="48">
        <f t="shared" si="235"/>
        <v>24</v>
      </c>
      <c r="D231" s="37">
        <f t="shared" si="210"/>
        <v>2</v>
      </c>
      <c r="E231" s="3">
        <v>1</v>
      </c>
      <c r="F231" s="12">
        <v>1</v>
      </c>
      <c r="G231" s="70"/>
      <c r="H231" s="14">
        <f t="shared" si="254"/>
        <v>5</v>
      </c>
      <c r="I231" s="3">
        <v>3</v>
      </c>
      <c r="J231" s="12">
        <v>2</v>
      </c>
      <c r="K231" s="70"/>
      <c r="L231" s="18">
        <f t="shared" si="241"/>
        <v>17</v>
      </c>
      <c r="M231" s="3">
        <v>9</v>
      </c>
      <c r="N231" s="62">
        <v>8</v>
      </c>
      <c r="O231" s="70"/>
      <c r="P231" s="15">
        <f t="shared" si="221"/>
        <v>0</v>
      </c>
      <c r="Q231" s="3"/>
      <c r="R231" s="12"/>
      <c r="S231" s="93"/>
    </row>
    <row r="232" spans="1:19" x14ac:dyDescent="0.4">
      <c r="A232" s="26"/>
      <c r="B232" s="24" t="s">
        <v>71</v>
      </c>
      <c r="C232" s="48">
        <f t="shared" si="235"/>
        <v>65</v>
      </c>
      <c r="D232" s="37">
        <f t="shared" si="210"/>
        <v>2</v>
      </c>
      <c r="E232" s="3">
        <v>2</v>
      </c>
      <c r="F232" s="12"/>
      <c r="G232" s="70"/>
      <c r="H232" s="14">
        <f t="shared" si="254"/>
        <v>11</v>
      </c>
      <c r="I232" s="3">
        <v>8</v>
      </c>
      <c r="J232" s="12">
        <v>2</v>
      </c>
      <c r="K232" s="70">
        <v>1</v>
      </c>
      <c r="L232" s="18">
        <f t="shared" si="241"/>
        <v>52</v>
      </c>
      <c r="M232" s="3">
        <v>27</v>
      </c>
      <c r="N232" s="62">
        <v>25</v>
      </c>
      <c r="O232" s="70"/>
      <c r="P232" s="15">
        <f t="shared" si="221"/>
        <v>0</v>
      </c>
      <c r="Q232" s="3"/>
      <c r="R232" s="12"/>
      <c r="S232" s="93"/>
    </row>
    <row r="233" spans="1:19" x14ac:dyDescent="0.4">
      <c r="A233" s="26"/>
      <c r="B233" s="24" t="s">
        <v>72</v>
      </c>
      <c r="C233" s="48">
        <f t="shared" ref="C233" si="266">D233+H233+L233+P233</f>
        <v>3</v>
      </c>
      <c r="D233" s="37">
        <f t="shared" ref="D233" si="267">E233+F233+G233</f>
        <v>0</v>
      </c>
      <c r="E233" s="3"/>
      <c r="F233" s="12"/>
      <c r="G233" s="70"/>
      <c r="H233" s="14">
        <f t="shared" ref="H233" si="268">I233+J233+K233</f>
        <v>1</v>
      </c>
      <c r="I233" s="3">
        <v>1</v>
      </c>
      <c r="J233" s="12"/>
      <c r="K233" s="70"/>
      <c r="L233" s="18">
        <f t="shared" ref="L233" si="269">M233+N233+O233</f>
        <v>2</v>
      </c>
      <c r="M233" s="3">
        <v>1</v>
      </c>
      <c r="N233" s="62">
        <v>1</v>
      </c>
      <c r="O233" s="70"/>
      <c r="P233" s="15">
        <f t="shared" ref="P233" si="270">Q233+R233+S233</f>
        <v>0</v>
      </c>
      <c r="Q233" s="3"/>
      <c r="R233" s="12"/>
      <c r="S233" s="93"/>
    </row>
    <row r="234" spans="1:19" x14ac:dyDescent="0.4">
      <c r="A234" s="26"/>
      <c r="B234" s="24" t="s">
        <v>340</v>
      </c>
      <c r="C234" s="48">
        <f t="shared" si="235"/>
        <v>1</v>
      </c>
      <c r="D234" s="37">
        <f t="shared" si="210"/>
        <v>1</v>
      </c>
      <c r="E234" s="3">
        <v>1</v>
      </c>
      <c r="F234" s="12"/>
      <c r="G234" s="70"/>
      <c r="H234" s="14">
        <f t="shared" si="254"/>
        <v>0</v>
      </c>
      <c r="I234" s="3"/>
      <c r="J234" s="12"/>
      <c r="K234" s="70"/>
      <c r="L234" s="18">
        <f t="shared" si="241"/>
        <v>0</v>
      </c>
      <c r="M234" s="3"/>
      <c r="N234" s="62"/>
      <c r="O234" s="70"/>
      <c r="P234" s="15">
        <f t="shared" si="221"/>
        <v>0</v>
      </c>
      <c r="Q234" s="3"/>
      <c r="R234" s="12"/>
      <c r="S234" s="93"/>
    </row>
    <row r="235" spans="1:19" x14ac:dyDescent="0.4">
      <c r="A235" s="26"/>
      <c r="B235" s="24" t="s">
        <v>73</v>
      </c>
      <c r="C235" s="48">
        <f t="shared" si="235"/>
        <v>3</v>
      </c>
      <c r="D235" s="37">
        <f t="shared" si="210"/>
        <v>0</v>
      </c>
      <c r="E235" s="3"/>
      <c r="F235" s="12"/>
      <c r="G235" s="70"/>
      <c r="H235" s="14">
        <f t="shared" si="254"/>
        <v>0</v>
      </c>
      <c r="I235" s="3"/>
      <c r="J235" s="12"/>
      <c r="K235" s="70"/>
      <c r="L235" s="18">
        <f t="shared" ref="L235" si="271">M235+N235+O235</f>
        <v>3</v>
      </c>
      <c r="M235" s="3">
        <v>1</v>
      </c>
      <c r="N235" s="62">
        <v>2</v>
      </c>
      <c r="O235" s="70"/>
      <c r="P235" s="15">
        <f t="shared" si="221"/>
        <v>0</v>
      </c>
      <c r="Q235" s="3"/>
      <c r="R235" s="12"/>
      <c r="S235" s="93"/>
    </row>
    <row r="236" spans="1:19" x14ac:dyDescent="0.4">
      <c r="A236" s="26"/>
      <c r="B236" s="24" t="s">
        <v>183</v>
      </c>
      <c r="C236" s="48">
        <f t="shared" si="235"/>
        <v>4</v>
      </c>
      <c r="D236" s="37">
        <f t="shared" si="210"/>
        <v>0</v>
      </c>
      <c r="E236" s="3"/>
      <c r="F236" s="12"/>
      <c r="G236" s="70"/>
      <c r="H236" s="14">
        <f t="shared" si="254"/>
        <v>0</v>
      </c>
      <c r="I236" s="3"/>
      <c r="J236" s="12"/>
      <c r="K236" s="70"/>
      <c r="L236" s="18">
        <f t="shared" si="241"/>
        <v>4</v>
      </c>
      <c r="M236" s="3">
        <v>3</v>
      </c>
      <c r="N236" s="62">
        <v>1</v>
      </c>
      <c r="O236" s="70"/>
      <c r="P236" s="15">
        <f t="shared" si="221"/>
        <v>0</v>
      </c>
      <c r="Q236" s="3"/>
      <c r="R236" s="12"/>
      <c r="S236" s="93"/>
    </row>
    <row r="237" spans="1:19" x14ac:dyDescent="0.4">
      <c r="A237" s="26"/>
      <c r="B237" s="24" t="s">
        <v>74</v>
      </c>
      <c r="C237" s="48">
        <f t="shared" si="235"/>
        <v>4</v>
      </c>
      <c r="D237" s="37">
        <f t="shared" si="210"/>
        <v>0</v>
      </c>
      <c r="E237" s="3"/>
      <c r="F237" s="12"/>
      <c r="G237" s="70"/>
      <c r="H237" s="14">
        <f t="shared" si="254"/>
        <v>1</v>
      </c>
      <c r="I237" s="3">
        <v>1</v>
      </c>
      <c r="J237" s="12"/>
      <c r="K237" s="70"/>
      <c r="L237" s="18">
        <f t="shared" si="241"/>
        <v>3</v>
      </c>
      <c r="M237" s="3">
        <v>2</v>
      </c>
      <c r="N237" s="62">
        <v>1</v>
      </c>
      <c r="O237" s="70"/>
      <c r="P237" s="15">
        <f t="shared" si="221"/>
        <v>0</v>
      </c>
      <c r="Q237" s="3"/>
      <c r="R237" s="12"/>
      <c r="S237" s="93"/>
    </row>
    <row r="238" spans="1:19" x14ac:dyDescent="0.4">
      <c r="A238" s="26"/>
      <c r="B238" s="24" t="s">
        <v>75</v>
      </c>
      <c r="C238" s="48">
        <f t="shared" si="235"/>
        <v>15</v>
      </c>
      <c r="D238" s="37">
        <f t="shared" si="210"/>
        <v>3</v>
      </c>
      <c r="E238" s="3">
        <v>3</v>
      </c>
      <c r="F238" s="12"/>
      <c r="G238" s="70"/>
      <c r="H238" s="14">
        <f t="shared" ref="H238" si="272">I238+J238+K238</f>
        <v>4</v>
      </c>
      <c r="I238" s="3">
        <v>3</v>
      </c>
      <c r="J238" s="12">
        <v>1</v>
      </c>
      <c r="K238" s="70"/>
      <c r="L238" s="18">
        <f t="shared" si="241"/>
        <v>8</v>
      </c>
      <c r="M238" s="3">
        <v>8</v>
      </c>
      <c r="N238" s="62"/>
      <c r="O238" s="70"/>
      <c r="P238" s="15">
        <f t="shared" si="221"/>
        <v>0</v>
      </c>
      <c r="Q238" s="3"/>
      <c r="R238" s="12"/>
      <c r="S238" s="93"/>
    </row>
    <row r="239" spans="1:19" x14ac:dyDescent="0.4">
      <c r="A239" s="26"/>
      <c r="B239" s="24" t="s">
        <v>184</v>
      </c>
      <c r="C239" s="48">
        <f t="shared" si="235"/>
        <v>3</v>
      </c>
      <c r="D239" s="37">
        <f t="shared" si="210"/>
        <v>0</v>
      </c>
      <c r="E239" s="3"/>
      <c r="F239" s="12"/>
      <c r="G239" s="70"/>
      <c r="H239" s="14">
        <f t="shared" si="254"/>
        <v>2</v>
      </c>
      <c r="I239" s="3">
        <v>2</v>
      </c>
      <c r="J239" s="12"/>
      <c r="K239" s="70"/>
      <c r="L239" s="18">
        <f t="shared" ref="L239" si="273">M239+N239+O239</f>
        <v>1</v>
      </c>
      <c r="M239" s="3"/>
      <c r="N239" s="62">
        <v>1</v>
      </c>
      <c r="O239" s="70"/>
      <c r="P239" s="15">
        <f t="shared" si="221"/>
        <v>0</v>
      </c>
      <c r="Q239" s="3"/>
      <c r="R239" s="12"/>
      <c r="S239" s="93"/>
    </row>
    <row r="240" spans="1:19" x14ac:dyDescent="0.4">
      <c r="A240" s="26"/>
      <c r="B240" s="24" t="s">
        <v>412</v>
      </c>
      <c r="C240" s="48">
        <f t="shared" ref="C240" si="274">D240+H240+L240+P240</f>
        <v>1</v>
      </c>
      <c r="D240" s="37">
        <f t="shared" ref="D240" si="275">E240+F240+G240</f>
        <v>0</v>
      </c>
      <c r="E240" s="3"/>
      <c r="F240" s="12"/>
      <c r="G240" s="70"/>
      <c r="H240" s="14">
        <f t="shared" ref="H240" si="276">I240+J240+K240</f>
        <v>0</v>
      </c>
      <c r="I240" s="3"/>
      <c r="J240" s="12"/>
      <c r="K240" s="70"/>
      <c r="L240" s="18">
        <f t="shared" ref="L240" si="277">M240+N240+O240</f>
        <v>1</v>
      </c>
      <c r="M240" s="3">
        <v>1</v>
      </c>
      <c r="N240" s="62"/>
      <c r="O240" s="70"/>
      <c r="P240" s="15">
        <f t="shared" ref="P240" si="278">Q240+R240+S240</f>
        <v>0</v>
      </c>
      <c r="Q240" s="3"/>
      <c r="R240" s="12"/>
      <c r="S240" s="93"/>
    </row>
    <row r="241" spans="1:19" x14ac:dyDescent="0.4">
      <c r="A241" s="26"/>
      <c r="B241" s="24" t="s">
        <v>185</v>
      </c>
      <c r="C241" s="48">
        <f t="shared" si="235"/>
        <v>1</v>
      </c>
      <c r="D241" s="37">
        <f t="shared" si="210"/>
        <v>0</v>
      </c>
      <c r="E241" s="3"/>
      <c r="F241" s="12"/>
      <c r="G241" s="70"/>
      <c r="H241" s="14">
        <f t="shared" si="254"/>
        <v>1</v>
      </c>
      <c r="I241" s="3">
        <v>1</v>
      </c>
      <c r="J241" s="12"/>
      <c r="K241" s="70"/>
      <c r="L241" s="18">
        <f t="shared" si="241"/>
        <v>0</v>
      </c>
      <c r="M241" s="3"/>
      <c r="N241" s="62"/>
      <c r="O241" s="70"/>
      <c r="P241" s="15">
        <f t="shared" si="221"/>
        <v>0</v>
      </c>
      <c r="Q241" s="3"/>
      <c r="R241" s="12"/>
      <c r="S241" s="93"/>
    </row>
    <row r="242" spans="1:19" x14ac:dyDescent="0.4">
      <c r="A242" s="26"/>
      <c r="B242" s="24" t="s">
        <v>480</v>
      </c>
      <c r="C242" s="48">
        <f t="shared" ref="C242" si="279">D242+H242+L242+P242</f>
        <v>1</v>
      </c>
      <c r="D242" s="37">
        <f t="shared" ref="D242" si="280">E242+F242+G242</f>
        <v>0</v>
      </c>
      <c r="E242" s="3"/>
      <c r="F242" s="12"/>
      <c r="G242" s="70"/>
      <c r="H242" s="14">
        <f t="shared" ref="H242" si="281">I242+J242+K242</f>
        <v>0</v>
      </c>
      <c r="I242" s="3"/>
      <c r="J242" s="12"/>
      <c r="K242" s="70"/>
      <c r="L242" s="18">
        <f t="shared" ref="L242" si="282">M242+N242+O242</f>
        <v>1</v>
      </c>
      <c r="M242" s="3">
        <v>1</v>
      </c>
      <c r="N242" s="62"/>
      <c r="O242" s="70"/>
      <c r="P242" s="15">
        <f t="shared" ref="P242" si="283">Q242+R242+S242</f>
        <v>0</v>
      </c>
      <c r="Q242" s="3"/>
      <c r="R242" s="12"/>
      <c r="S242" s="93"/>
    </row>
    <row r="243" spans="1:19" x14ac:dyDescent="0.4">
      <c r="A243" s="26"/>
      <c r="B243" s="24" t="s">
        <v>76</v>
      </c>
      <c r="C243" s="48">
        <f t="shared" si="235"/>
        <v>10</v>
      </c>
      <c r="D243" s="37">
        <f t="shared" si="210"/>
        <v>2</v>
      </c>
      <c r="E243" s="3">
        <v>2</v>
      </c>
      <c r="F243" s="12"/>
      <c r="G243" s="70"/>
      <c r="H243" s="14">
        <f t="shared" si="254"/>
        <v>0</v>
      </c>
      <c r="I243" s="3"/>
      <c r="J243" s="12"/>
      <c r="K243" s="70"/>
      <c r="L243" s="18">
        <f t="shared" si="241"/>
        <v>8</v>
      </c>
      <c r="M243" s="3">
        <v>5</v>
      </c>
      <c r="N243" s="62">
        <v>3</v>
      </c>
      <c r="O243" s="70"/>
      <c r="P243" s="15">
        <f t="shared" si="221"/>
        <v>0</v>
      </c>
      <c r="Q243" s="3"/>
      <c r="R243" s="12"/>
      <c r="S243" s="93"/>
    </row>
    <row r="244" spans="1:19" x14ac:dyDescent="0.4">
      <c r="A244" s="26"/>
      <c r="B244" s="24" t="s">
        <v>77</v>
      </c>
      <c r="C244" s="48">
        <f t="shared" si="235"/>
        <v>14</v>
      </c>
      <c r="D244" s="37">
        <f t="shared" si="210"/>
        <v>0</v>
      </c>
      <c r="E244" s="3"/>
      <c r="F244" s="12"/>
      <c r="G244" s="70"/>
      <c r="H244" s="14">
        <f t="shared" si="254"/>
        <v>1</v>
      </c>
      <c r="I244" s="3">
        <v>1</v>
      </c>
      <c r="J244" s="12"/>
      <c r="K244" s="70"/>
      <c r="L244" s="18">
        <f t="shared" si="241"/>
        <v>13</v>
      </c>
      <c r="M244" s="3">
        <v>4</v>
      </c>
      <c r="N244" s="62">
        <v>9</v>
      </c>
      <c r="O244" s="70"/>
      <c r="P244" s="15">
        <f t="shared" si="221"/>
        <v>0</v>
      </c>
      <c r="Q244" s="3"/>
      <c r="R244" s="12"/>
      <c r="S244" s="93"/>
    </row>
    <row r="245" spans="1:19" x14ac:dyDescent="0.4">
      <c r="A245" s="26"/>
      <c r="B245" s="24" t="s">
        <v>413</v>
      </c>
      <c r="C245" s="48">
        <f t="shared" ref="C245" si="284">D245+H245+L245+P245</f>
        <v>1</v>
      </c>
      <c r="D245" s="37">
        <f t="shared" ref="D245" si="285">E245+F245+G245</f>
        <v>0</v>
      </c>
      <c r="E245" s="3"/>
      <c r="F245" s="12"/>
      <c r="G245" s="70"/>
      <c r="H245" s="14">
        <f t="shared" si="254"/>
        <v>1</v>
      </c>
      <c r="I245" s="3">
        <v>1</v>
      </c>
      <c r="J245" s="12"/>
      <c r="K245" s="70"/>
      <c r="L245" s="18">
        <f t="shared" si="241"/>
        <v>0</v>
      </c>
      <c r="M245" s="3"/>
      <c r="N245" s="62"/>
      <c r="O245" s="70"/>
      <c r="P245" s="15">
        <f t="shared" si="221"/>
        <v>0</v>
      </c>
      <c r="Q245" s="3"/>
      <c r="R245" s="12"/>
      <c r="S245" s="93"/>
    </row>
    <row r="246" spans="1:19" x14ac:dyDescent="0.4">
      <c r="A246" s="26"/>
      <c r="B246" s="24" t="s">
        <v>78</v>
      </c>
      <c r="C246" s="48">
        <f t="shared" si="235"/>
        <v>2</v>
      </c>
      <c r="D246" s="37">
        <f t="shared" si="210"/>
        <v>0</v>
      </c>
      <c r="E246" s="3"/>
      <c r="F246" s="12"/>
      <c r="G246" s="70"/>
      <c r="H246" s="14">
        <f t="shared" ref="H246:H247" si="286">I246+J246+K246</f>
        <v>0</v>
      </c>
      <c r="I246" s="3"/>
      <c r="J246" s="12"/>
      <c r="K246" s="70"/>
      <c r="L246" s="18">
        <f t="shared" ref="L246:L247" si="287">M246+N246+O246</f>
        <v>2</v>
      </c>
      <c r="M246" s="3">
        <v>1</v>
      </c>
      <c r="N246" s="62">
        <v>1</v>
      </c>
      <c r="O246" s="70"/>
      <c r="P246" s="15">
        <f t="shared" ref="P246:P247" si="288">Q246+R246+S246</f>
        <v>0</v>
      </c>
      <c r="Q246" s="3"/>
      <c r="R246" s="12"/>
      <c r="S246" s="93"/>
    </row>
    <row r="247" spans="1:19" x14ac:dyDescent="0.4">
      <c r="A247" s="26"/>
      <c r="B247" s="24" t="s">
        <v>341</v>
      </c>
      <c r="C247" s="48">
        <f t="shared" ref="C247" si="289">D247+H247+L247+P247</f>
        <v>1</v>
      </c>
      <c r="D247" s="37">
        <f t="shared" ref="D247" si="290">E247+F247+G247</f>
        <v>0</v>
      </c>
      <c r="E247" s="3"/>
      <c r="F247" s="12"/>
      <c r="G247" s="70"/>
      <c r="H247" s="14">
        <f t="shared" si="286"/>
        <v>0</v>
      </c>
      <c r="I247" s="3"/>
      <c r="J247" s="12"/>
      <c r="K247" s="70"/>
      <c r="L247" s="18">
        <f t="shared" si="287"/>
        <v>1</v>
      </c>
      <c r="M247" s="3">
        <v>1</v>
      </c>
      <c r="N247" s="62"/>
      <c r="O247" s="70"/>
      <c r="P247" s="15">
        <f t="shared" si="288"/>
        <v>0</v>
      </c>
      <c r="Q247" s="3"/>
      <c r="R247" s="12"/>
      <c r="S247" s="93"/>
    </row>
    <row r="248" spans="1:19" x14ac:dyDescent="0.4">
      <c r="A248" s="26"/>
      <c r="B248" s="24" t="s">
        <v>265</v>
      </c>
      <c r="C248" s="48">
        <f t="shared" si="235"/>
        <v>4</v>
      </c>
      <c r="D248" s="37">
        <f t="shared" si="210"/>
        <v>0</v>
      </c>
      <c r="E248" s="3"/>
      <c r="F248" s="12"/>
      <c r="G248" s="70"/>
      <c r="H248" s="14">
        <f t="shared" si="254"/>
        <v>0</v>
      </c>
      <c r="I248" s="3"/>
      <c r="J248" s="12"/>
      <c r="K248" s="70"/>
      <c r="L248" s="18">
        <f t="shared" si="241"/>
        <v>4</v>
      </c>
      <c r="M248" s="3">
        <v>2</v>
      </c>
      <c r="N248" s="62">
        <v>2</v>
      </c>
      <c r="O248" s="70"/>
      <c r="P248" s="15">
        <f t="shared" si="221"/>
        <v>0</v>
      </c>
      <c r="Q248" s="3"/>
      <c r="R248" s="12"/>
      <c r="S248" s="93"/>
    </row>
    <row r="249" spans="1:19" x14ac:dyDescent="0.4">
      <c r="A249" s="26"/>
      <c r="B249" s="24" t="s">
        <v>79</v>
      </c>
      <c r="C249" s="48">
        <f t="shared" si="235"/>
        <v>47</v>
      </c>
      <c r="D249" s="37">
        <f t="shared" si="210"/>
        <v>2</v>
      </c>
      <c r="E249" s="3">
        <v>2</v>
      </c>
      <c r="F249" s="12"/>
      <c r="G249" s="70"/>
      <c r="H249" s="14">
        <f t="shared" si="254"/>
        <v>5</v>
      </c>
      <c r="I249" s="3">
        <v>1</v>
      </c>
      <c r="J249" s="12">
        <v>4</v>
      </c>
      <c r="K249" s="70"/>
      <c r="L249" s="18">
        <f t="shared" si="241"/>
        <v>39</v>
      </c>
      <c r="M249" s="3">
        <v>19</v>
      </c>
      <c r="N249" s="62">
        <v>20</v>
      </c>
      <c r="O249" s="70"/>
      <c r="P249" s="15">
        <f t="shared" si="221"/>
        <v>1</v>
      </c>
      <c r="Q249" s="3">
        <v>1</v>
      </c>
      <c r="R249" s="12"/>
      <c r="S249" s="93"/>
    </row>
    <row r="250" spans="1:19" x14ac:dyDescent="0.4">
      <c r="A250" s="26"/>
      <c r="B250" s="24" t="s">
        <v>232</v>
      </c>
      <c r="C250" s="48">
        <f t="shared" si="235"/>
        <v>1</v>
      </c>
      <c r="D250" s="37">
        <f t="shared" si="210"/>
        <v>0</v>
      </c>
      <c r="E250" s="3"/>
      <c r="F250" s="12"/>
      <c r="G250" s="70"/>
      <c r="H250" s="14">
        <f t="shared" ref="H250" si="291">I250+J250+K250</f>
        <v>0</v>
      </c>
      <c r="I250" s="3"/>
      <c r="J250" s="12"/>
      <c r="K250" s="70"/>
      <c r="L250" s="18">
        <f t="shared" ref="L250" si="292">M250+N250+O250</f>
        <v>1</v>
      </c>
      <c r="M250" s="3"/>
      <c r="N250" s="62">
        <v>1</v>
      </c>
      <c r="O250" s="70"/>
      <c r="P250" s="15">
        <f t="shared" si="221"/>
        <v>0</v>
      </c>
      <c r="Q250" s="3"/>
      <c r="R250" s="12"/>
      <c r="S250" s="93"/>
    </row>
    <row r="251" spans="1:19" x14ac:dyDescent="0.4">
      <c r="A251" s="26"/>
      <c r="B251" s="24" t="s">
        <v>80</v>
      </c>
      <c r="C251" s="48">
        <f t="shared" si="235"/>
        <v>54</v>
      </c>
      <c r="D251" s="37">
        <f t="shared" si="210"/>
        <v>0</v>
      </c>
      <c r="E251" s="3"/>
      <c r="F251" s="12"/>
      <c r="G251" s="70"/>
      <c r="H251" s="14">
        <f t="shared" si="254"/>
        <v>5</v>
      </c>
      <c r="I251" s="3">
        <v>4</v>
      </c>
      <c r="J251" s="12">
        <v>1</v>
      </c>
      <c r="K251" s="70"/>
      <c r="L251" s="18">
        <f t="shared" ref="L251:L256" si="293">M251+N251+O251</f>
        <v>49</v>
      </c>
      <c r="M251" s="3">
        <v>18</v>
      </c>
      <c r="N251" s="62">
        <v>31</v>
      </c>
      <c r="O251" s="70"/>
      <c r="P251" s="15">
        <f t="shared" si="221"/>
        <v>0</v>
      </c>
      <c r="Q251" s="3"/>
      <c r="R251" s="12"/>
      <c r="S251" s="93"/>
    </row>
    <row r="252" spans="1:19" x14ac:dyDescent="0.4">
      <c r="A252" s="26"/>
      <c r="B252" s="24" t="s">
        <v>478</v>
      </c>
      <c r="C252" s="48">
        <f t="shared" ref="C252:C253" si="294">D252+H252+L252+P252</f>
        <v>1</v>
      </c>
      <c r="D252" s="37">
        <f t="shared" ref="D252" si="295">E252+F252+G252</f>
        <v>0</v>
      </c>
      <c r="E252" s="3"/>
      <c r="F252" s="12"/>
      <c r="G252" s="70"/>
      <c r="H252" s="14">
        <f t="shared" ref="H252" si="296">I252+J252+K252</f>
        <v>0</v>
      </c>
      <c r="I252" s="3"/>
      <c r="J252" s="12"/>
      <c r="K252" s="70"/>
      <c r="L252" s="18">
        <f t="shared" si="293"/>
        <v>1</v>
      </c>
      <c r="M252" s="3"/>
      <c r="N252" s="62">
        <v>1</v>
      </c>
      <c r="O252" s="70"/>
      <c r="P252" s="15">
        <f t="shared" ref="P252" si="297">Q252+R252+S252</f>
        <v>0</v>
      </c>
      <c r="Q252" s="3"/>
      <c r="R252" s="12"/>
      <c r="S252" s="93"/>
    </row>
    <row r="253" spans="1:19" x14ac:dyDescent="0.4">
      <c r="A253" s="26"/>
      <c r="B253" s="24" t="s">
        <v>186</v>
      </c>
      <c r="C253" s="48">
        <f t="shared" si="294"/>
        <v>5</v>
      </c>
      <c r="D253" s="37">
        <f t="shared" ref="D253" si="298">E253+F253+G253</f>
        <v>0</v>
      </c>
      <c r="E253" s="3"/>
      <c r="F253" s="12"/>
      <c r="G253" s="70"/>
      <c r="H253" s="14">
        <f t="shared" ref="H253" si="299">I253+J253+K253</f>
        <v>2</v>
      </c>
      <c r="I253" s="3">
        <v>1</v>
      </c>
      <c r="J253" s="12">
        <v>1</v>
      </c>
      <c r="K253" s="70"/>
      <c r="L253" s="18">
        <f t="shared" si="293"/>
        <v>3</v>
      </c>
      <c r="M253" s="3">
        <v>2</v>
      </c>
      <c r="N253" s="62">
        <v>1</v>
      </c>
      <c r="O253" s="70"/>
      <c r="P253" s="15">
        <f t="shared" ref="P253" si="300">Q253+R253+S253</f>
        <v>0</v>
      </c>
      <c r="Q253" s="3"/>
      <c r="R253" s="12"/>
      <c r="S253" s="93"/>
    </row>
    <row r="254" spans="1:19" x14ac:dyDescent="0.4">
      <c r="A254" s="26"/>
      <c r="B254" s="24" t="s">
        <v>414</v>
      </c>
      <c r="C254" s="48">
        <f t="shared" si="235"/>
        <v>1</v>
      </c>
      <c r="D254" s="37">
        <f t="shared" si="210"/>
        <v>0</v>
      </c>
      <c r="E254" s="3"/>
      <c r="F254" s="12"/>
      <c r="G254" s="70"/>
      <c r="H254" s="14">
        <f t="shared" si="254"/>
        <v>1</v>
      </c>
      <c r="I254" s="3"/>
      <c r="J254" s="12">
        <v>1</v>
      </c>
      <c r="K254" s="70"/>
      <c r="L254" s="18">
        <f t="shared" ref="L254" si="301">M254+N254+O254</f>
        <v>0</v>
      </c>
      <c r="M254" s="3"/>
      <c r="N254" s="62"/>
      <c r="O254" s="70"/>
      <c r="P254" s="15">
        <f t="shared" si="221"/>
        <v>0</v>
      </c>
      <c r="Q254" s="3"/>
      <c r="R254" s="12"/>
      <c r="S254" s="93"/>
    </row>
    <row r="255" spans="1:19" x14ac:dyDescent="0.4">
      <c r="A255" s="26"/>
      <c r="B255" s="24" t="s">
        <v>187</v>
      </c>
      <c r="C255" s="48">
        <f t="shared" si="235"/>
        <v>3</v>
      </c>
      <c r="D255" s="37">
        <f t="shared" si="210"/>
        <v>0</v>
      </c>
      <c r="E255" s="3"/>
      <c r="F255" s="12"/>
      <c r="G255" s="70"/>
      <c r="H255" s="14">
        <f t="shared" si="254"/>
        <v>1</v>
      </c>
      <c r="I255" s="3">
        <v>1</v>
      </c>
      <c r="J255" s="12"/>
      <c r="K255" s="70"/>
      <c r="L255" s="18">
        <f t="shared" si="293"/>
        <v>2</v>
      </c>
      <c r="M255" s="3">
        <v>2</v>
      </c>
      <c r="N255" s="62"/>
      <c r="O255" s="70"/>
      <c r="P255" s="15">
        <f t="shared" si="221"/>
        <v>0</v>
      </c>
      <c r="Q255" s="3"/>
      <c r="R255" s="12"/>
      <c r="S255" s="93"/>
    </row>
    <row r="256" spans="1:19" x14ac:dyDescent="0.4">
      <c r="A256" s="26"/>
      <c r="B256" s="24" t="s">
        <v>188</v>
      </c>
      <c r="C256" s="48">
        <f t="shared" si="235"/>
        <v>2</v>
      </c>
      <c r="D256" s="37">
        <f t="shared" si="210"/>
        <v>0</v>
      </c>
      <c r="E256" s="3"/>
      <c r="F256" s="12"/>
      <c r="G256" s="70"/>
      <c r="H256" s="14">
        <f t="shared" ref="H256" si="302">I256+J256+K256</f>
        <v>0</v>
      </c>
      <c r="I256" s="3"/>
      <c r="J256" s="12"/>
      <c r="K256" s="70"/>
      <c r="L256" s="18">
        <f t="shared" si="293"/>
        <v>2</v>
      </c>
      <c r="M256" s="3">
        <v>1</v>
      </c>
      <c r="N256" s="62">
        <v>1</v>
      </c>
      <c r="O256" s="70"/>
      <c r="P256" s="15">
        <f t="shared" si="221"/>
        <v>0</v>
      </c>
      <c r="Q256" s="3"/>
      <c r="R256" s="12"/>
      <c r="S256" s="93"/>
    </row>
    <row r="257" spans="1:19" x14ac:dyDescent="0.4">
      <c r="A257" s="26"/>
      <c r="B257" s="24" t="s">
        <v>213</v>
      </c>
      <c r="C257" s="48">
        <f t="shared" si="235"/>
        <v>1</v>
      </c>
      <c r="D257" s="37">
        <f t="shared" si="210"/>
        <v>0</v>
      </c>
      <c r="E257" s="3"/>
      <c r="F257" s="12"/>
      <c r="G257" s="70"/>
      <c r="H257" s="14">
        <f t="shared" si="254"/>
        <v>1</v>
      </c>
      <c r="I257" s="3">
        <v>1</v>
      </c>
      <c r="J257" s="12"/>
      <c r="K257" s="70"/>
      <c r="L257" s="18">
        <f t="shared" si="241"/>
        <v>0</v>
      </c>
      <c r="M257" s="3"/>
      <c r="N257" s="62"/>
      <c r="O257" s="70"/>
      <c r="P257" s="15">
        <f t="shared" si="221"/>
        <v>0</v>
      </c>
      <c r="Q257" s="3"/>
      <c r="R257" s="12"/>
      <c r="S257" s="93"/>
    </row>
    <row r="258" spans="1:19" x14ac:dyDescent="0.4">
      <c r="A258" s="26"/>
      <c r="B258" s="24" t="s">
        <v>479</v>
      </c>
      <c r="C258" s="48">
        <f t="shared" si="235"/>
        <v>1</v>
      </c>
      <c r="D258" s="37">
        <f t="shared" si="210"/>
        <v>0</v>
      </c>
      <c r="E258" s="3"/>
      <c r="F258" s="12"/>
      <c r="G258" s="70"/>
      <c r="H258" s="14">
        <f t="shared" si="254"/>
        <v>0</v>
      </c>
      <c r="I258" s="3"/>
      <c r="J258" s="12"/>
      <c r="K258" s="70"/>
      <c r="L258" s="18">
        <f t="shared" si="241"/>
        <v>1</v>
      </c>
      <c r="M258" s="3"/>
      <c r="N258" s="62">
        <v>1</v>
      </c>
      <c r="O258" s="70"/>
      <c r="P258" s="15">
        <f t="shared" si="221"/>
        <v>0</v>
      </c>
      <c r="Q258" s="3"/>
      <c r="R258" s="12"/>
      <c r="S258" s="93"/>
    </row>
    <row r="259" spans="1:19" x14ac:dyDescent="0.4">
      <c r="A259" s="26"/>
      <c r="B259" s="24" t="s">
        <v>81</v>
      </c>
      <c r="C259" s="48">
        <f t="shared" si="235"/>
        <v>36</v>
      </c>
      <c r="D259" s="37">
        <f t="shared" si="210"/>
        <v>10</v>
      </c>
      <c r="E259" s="3">
        <v>9</v>
      </c>
      <c r="F259" s="12">
        <v>1</v>
      </c>
      <c r="G259" s="70"/>
      <c r="H259" s="14">
        <f t="shared" si="254"/>
        <v>9</v>
      </c>
      <c r="I259" s="3">
        <v>6</v>
      </c>
      <c r="J259" s="12">
        <v>3</v>
      </c>
      <c r="K259" s="70"/>
      <c r="L259" s="18">
        <f t="shared" si="241"/>
        <v>17</v>
      </c>
      <c r="M259" s="3">
        <v>12</v>
      </c>
      <c r="N259" s="62">
        <v>5</v>
      </c>
      <c r="O259" s="70"/>
      <c r="P259" s="15">
        <f t="shared" si="221"/>
        <v>0</v>
      </c>
      <c r="Q259" s="3"/>
      <c r="R259" s="12"/>
      <c r="S259" s="93"/>
    </row>
    <row r="260" spans="1:19" ht="19.5" thickBot="1" x14ac:dyDescent="0.45">
      <c r="A260" s="26"/>
      <c r="B260" s="25" t="s">
        <v>137</v>
      </c>
      <c r="C260" s="49">
        <f t="shared" si="235"/>
        <v>5</v>
      </c>
      <c r="D260" s="38">
        <f t="shared" si="210"/>
        <v>0</v>
      </c>
      <c r="E260" s="20"/>
      <c r="F260" s="21"/>
      <c r="G260" s="71"/>
      <c r="H260" s="14">
        <f t="shared" si="254"/>
        <v>0</v>
      </c>
      <c r="I260" s="20"/>
      <c r="J260" s="21"/>
      <c r="K260" s="71"/>
      <c r="L260" s="22">
        <f t="shared" si="241"/>
        <v>5</v>
      </c>
      <c r="M260" s="20">
        <v>2</v>
      </c>
      <c r="N260" s="63">
        <v>3</v>
      </c>
      <c r="O260" s="71"/>
      <c r="P260" s="19">
        <f t="shared" si="221"/>
        <v>0</v>
      </c>
      <c r="Q260" s="20"/>
      <c r="R260" s="21"/>
      <c r="S260" s="89"/>
    </row>
    <row r="261" spans="1:19" ht="20.25" thickTop="1" thickBot="1" x14ac:dyDescent="0.45">
      <c r="A261" s="131" t="s">
        <v>82</v>
      </c>
      <c r="B261" s="132"/>
      <c r="C261" s="46">
        <f t="shared" si="235"/>
        <v>235</v>
      </c>
      <c r="D261" s="35">
        <f t="shared" si="210"/>
        <v>6</v>
      </c>
      <c r="E261" s="7">
        <f>SUM(E262:E305)</f>
        <v>2</v>
      </c>
      <c r="F261" s="10">
        <f>SUM(F262:F305)</f>
        <v>4</v>
      </c>
      <c r="G261" s="68">
        <f>SUM(G262:G305)</f>
        <v>0</v>
      </c>
      <c r="H261" s="13">
        <f t="shared" si="254"/>
        <v>59</v>
      </c>
      <c r="I261" s="7">
        <f>SUM(I262:I305)</f>
        <v>27</v>
      </c>
      <c r="J261" s="10">
        <f>SUM(J262:J305)</f>
        <v>32</v>
      </c>
      <c r="K261" s="68">
        <f>SUM(K262:K305)</f>
        <v>0</v>
      </c>
      <c r="L261" s="16">
        <f t="shared" si="241"/>
        <v>168</v>
      </c>
      <c r="M261" s="7">
        <f>SUM(M262:M305)</f>
        <v>79</v>
      </c>
      <c r="N261" s="60">
        <f>SUM(N262:N305)</f>
        <v>89</v>
      </c>
      <c r="O261" s="68">
        <f>SUM(O262:O305)</f>
        <v>0</v>
      </c>
      <c r="P261" s="13">
        <f t="shared" si="221"/>
        <v>2</v>
      </c>
      <c r="Q261" s="7">
        <f>SUM(Q262:Q305)</f>
        <v>1</v>
      </c>
      <c r="R261" s="10">
        <f>SUM(R262:R305)</f>
        <v>1</v>
      </c>
      <c r="S261" s="91">
        <f>SUM(S262:S305)</f>
        <v>0</v>
      </c>
    </row>
    <row r="262" spans="1:19" ht="19.5" thickTop="1" x14ac:dyDescent="0.4">
      <c r="A262" s="26"/>
      <c r="B262" s="23" t="s">
        <v>189</v>
      </c>
      <c r="C262" s="47">
        <f t="shared" si="235"/>
        <v>3</v>
      </c>
      <c r="D262" s="36">
        <f t="shared" si="210"/>
        <v>1</v>
      </c>
      <c r="E262" s="4">
        <v>1</v>
      </c>
      <c r="F262" s="11"/>
      <c r="G262" s="69"/>
      <c r="H262" s="14">
        <f t="shared" si="254"/>
        <v>0</v>
      </c>
      <c r="I262" s="4"/>
      <c r="J262" s="11"/>
      <c r="K262" s="69"/>
      <c r="L262" s="17">
        <f t="shared" si="241"/>
        <v>2</v>
      </c>
      <c r="M262" s="4">
        <v>1</v>
      </c>
      <c r="N262" s="61">
        <v>1</v>
      </c>
      <c r="O262" s="69"/>
      <c r="P262" s="14">
        <f t="shared" si="221"/>
        <v>0</v>
      </c>
      <c r="Q262" s="4"/>
      <c r="R262" s="11"/>
      <c r="S262" s="92"/>
    </row>
    <row r="263" spans="1:19" x14ac:dyDescent="0.4">
      <c r="A263" s="26"/>
      <c r="B263" s="24" t="s">
        <v>83</v>
      </c>
      <c r="C263" s="48">
        <f t="shared" si="235"/>
        <v>48</v>
      </c>
      <c r="D263" s="37">
        <f t="shared" si="210"/>
        <v>3</v>
      </c>
      <c r="E263" s="3"/>
      <c r="F263" s="12">
        <v>3</v>
      </c>
      <c r="G263" s="70"/>
      <c r="H263" s="15">
        <f t="shared" si="254"/>
        <v>23</v>
      </c>
      <c r="I263" s="3">
        <v>7</v>
      </c>
      <c r="J263" s="12">
        <v>16</v>
      </c>
      <c r="K263" s="70"/>
      <c r="L263" s="18">
        <f t="shared" ref="L263:L265" si="303">M263+N263+O263</f>
        <v>21</v>
      </c>
      <c r="M263" s="3">
        <v>7</v>
      </c>
      <c r="N263" s="62">
        <v>14</v>
      </c>
      <c r="O263" s="70"/>
      <c r="P263" s="15">
        <f t="shared" si="221"/>
        <v>1</v>
      </c>
      <c r="Q263" s="3"/>
      <c r="R263" s="12">
        <v>1</v>
      </c>
      <c r="S263" s="93"/>
    </row>
    <row r="264" spans="1:19" x14ac:dyDescent="0.4">
      <c r="A264" s="26"/>
      <c r="B264" s="24" t="s">
        <v>248</v>
      </c>
      <c r="C264" s="48">
        <f t="shared" si="235"/>
        <v>1</v>
      </c>
      <c r="D264" s="37">
        <f t="shared" si="210"/>
        <v>0</v>
      </c>
      <c r="E264" s="3"/>
      <c r="F264" s="12"/>
      <c r="G264" s="70"/>
      <c r="H264" s="15">
        <f t="shared" ref="H264:H265" si="304">I264+J264+K264</f>
        <v>0</v>
      </c>
      <c r="I264" s="3"/>
      <c r="J264" s="12"/>
      <c r="K264" s="70"/>
      <c r="L264" s="18">
        <f t="shared" si="303"/>
        <v>1</v>
      </c>
      <c r="M264" s="3"/>
      <c r="N264" s="62">
        <v>1</v>
      </c>
      <c r="O264" s="70"/>
      <c r="P264" s="15">
        <f t="shared" ref="P264:P265" si="305">Q264+R264+S264</f>
        <v>0</v>
      </c>
      <c r="Q264" s="3"/>
      <c r="R264" s="12"/>
      <c r="S264" s="93"/>
    </row>
    <row r="265" spans="1:19" x14ac:dyDescent="0.4">
      <c r="A265" s="26"/>
      <c r="B265" s="24" t="s">
        <v>84</v>
      </c>
      <c r="C265" s="48">
        <f t="shared" ref="C265" si="306">D265+H265+L265+P265</f>
        <v>1</v>
      </c>
      <c r="D265" s="37">
        <f t="shared" ref="D265" si="307">E265+F265+G265</f>
        <v>0</v>
      </c>
      <c r="E265" s="3"/>
      <c r="F265" s="12"/>
      <c r="G265" s="70"/>
      <c r="H265" s="15">
        <f t="shared" si="304"/>
        <v>0</v>
      </c>
      <c r="I265" s="3"/>
      <c r="J265" s="12"/>
      <c r="K265" s="70"/>
      <c r="L265" s="18">
        <f t="shared" si="303"/>
        <v>1</v>
      </c>
      <c r="M265" s="3"/>
      <c r="N265" s="62">
        <v>1</v>
      </c>
      <c r="O265" s="70"/>
      <c r="P265" s="15">
        <f t="shared" si="305"/>
        <v>0</v>
      </c>
      <c r="Q265" s="3"/>
      <c r="R265" s="12"/>
      <c r="S265" s="93"/>
    </row>
    <row r="266" spans="1:19" x14ac:dyDescent="0.4">
      <c r="A266" s="26"/>
      <c r="B266" s="24" t="s">
        <v>308</v>
      </c>
      <c r="C266" s="48">
        <f t="shared" si="235"/>
        <v>1</v>
      </c>
      <c r="D266" s="37">
        <f t="shared" ref="D266:D353" si="308">E266+F266+G266</f>
        <v>0</v>
      </c>
      <c r="E266" s="3"/>
      <c r="F266" s="12"/>
      <c r="G266" s="70"/>
      <c r="H266" s="15">
        <f t="shared" si="254"/>
        <v>0</v>
      </c>
      <c r="I266" s="3"/>
      <c r="J266" s="12"/>
      <c r="K266" s="70"/>
      <c r="L266" s="18">
        <f t="shared" si="241"/>
        <v>1</v>
      </c>
      <c r="M266" s="3"/>
      <c r="N266" s="62">
        <v>1</v>
      </c>
      <c r="O266" s="70"/>
      <c r="P266" s="15">
        <f t="shared" si="221"/>
        <v>0</v>
      </c>
      <c r="Q266" s="3"/>
      <c r="R266" s="12"/>
      <c r="S266" s="93"/>
    </row>
    <row r="267" spans="1:19" x14ac:dyDescent="0.4">
      <c r="A267" s="26"/>
      <c r="B267" s="24" t="s">
        <v>85</v>
      </c>
      <c r="C267" s="48">
        <f t="shared" si="235"/>
        <v>2</v>
      </c>
      <c r="D267" s="37">
        <f t="shared" si="308"/>
        <v>0</v>
      </c>
      <c r="E267" s="3"/>
      <c r="F267" s="12"/>
      <c r="G267" s="70"/>
      <c r="H267" s="15">
        <f t="shared" ref="H267" si="309">I267+J267+K267</f>
        <v>0</v>
      </c>
      <c r="I267" s="3"/>
      <c r="J267" s="12"/>
      <c r="K267" s="70"/>
      <c r="L267" s="18">
        <f t="shared" si="241"/>
        <v>2</v>
      </c>
      <c r="M267" s="3"/>
      <c r="N267" s="62">
        <v>2</v>
      </c>
      <c r="O267" s="70"/>
      <c r="P267" s="15">
        <f t="shared" si="221"/>
        <v>0</v>
      </c>
      <c r="Q267" s="3"/>
      <c r="R267" s="12"/>
      <c r="S267" s="93"/>
    </row>
    <row r="268" spans="1:19" x14ac:dyDescent="0.4">
      <c r="A268" s="26"/>
      <c r="B268" s="24" t="s">
        <v>233</v>
      </c>
      <c r="C268" s="48">
        <f t="shared" si="235"/>
        <v>1</v>
      </c>
      <c r="D268" s="37">
        <f t="shared" si="308"/>
        <v>0</v>
      </c>
      <c r="E268" s="3"/>
      <c r="F268" s="12"/>
      <c r="G268" s="70"/>
      <c r="H268" s="15">
        <f t="shared" si="254"/>
        <v>1</v>
      </c>
      <c r="I268" s="3"/>
      <c r="J268" s="12">
        <v>1</v>
      </c>
      <c r="K268" s="70"/>
      <c r="L268" s="18">
        <f t="shared" ref="L268" si="310">M268+N268+O268</f>
        <v>0</v>
      </c>
      <c r="M268" s="3"/>
      <c r="N268" s="62"/>
      <c r="O268" s="70"/>
      <c r="P268" s="15">
        <f t="shared" si="221"/>
        <v>0</v>
      </c>
      <c r="Q268" s="3"/>
      <c r="R268" s="12"/>
      <c r="S268" s="93"/>
    </row>
    <row r="269" spans="1:19" x14ac:dyDescent="0.4">
      <c r="A269" s="26"/>
      <c r="B269" s="24" t="s">
        <v>190</v>
      </c>
      <c r="C269" s="48">
        <f t="shared" si="235"/>
        <v>1</v>
      </c>
      <c r="D269" s="37">
        <f t="shared" si="308"/>
        <v>0</v>
      </c>
      <c r="E269" s="3"/>
      <c r="F269" s="12"/>
      <c r="G269" s="70"/>
      <c r="H269" s="15">
        <f t="shared" si="254"/>
        <v>1</v>
      </c>
      <c r="I269" s="3"/>
      <c r="J269" s="12">
        <v>1</v>
      </c>
      <c r="K269" s="70"/>
      <c r="L269" s="18">
        <f t="shared" si="241"/>
        <v>0</v>
      </c>
      <c r="M269" s="3"/>
      <c r="N269" s="62"/>
      <c r="O269" s="70"/>
      <c r="P269" s="15">
        <f t="shared" si="221"/>
        <v>0</v>
      </c>
      <c r="Q269" s="3"/>
      <c r="R269" s="12"/>
      <c r="S269" s="93"/>
    </row>
    <row r="270" spans="1:19" x14ac:dyDescent="0.4">
      <c r="A270" s="26"/>
      <c r="B270" s="24" t="s">
        <v>86</v>
      </c>
      <c r="C270" s="48">
        <f t="shared" si="235"/>
        <v>1</v>
      </c>
      <c r="D270" s="37">
        <f t="shared" si="308"/>
        <v>0</v>
      </c>
      <c r="E270" s="3"/>
      <c r="F270" s="12"/>
      <c r="G270" s="70"/>
      <c r="H270" s="15">
        <f t="shared" si="254"/>
        <v>0</v>
      </c>
      <c r="I270" s="3"/>
      <c r="J270" s="12"/>
      <c r="K270" s="70"/>
      <c r="L270" s="18">
        <f t="shared" ref="L270:L273" si="311">M270+N270+O270</f>
        <v>1</v>
      </c>
      <c r="M270" s="3"/>
      <c r="N270" s="62">
        <v>1</v>
      </c>
      <c r="O270" s="70"/>
      <c r="P270" s="15">
        <f t="shared" ref="P270:P376" si="312">Q270+R270+S270</f>
        <v>0</v>
      </c>
      <c r="Q270" s="3"/>
      <c r="R270" s="12"/>
      <c r="S270" s="93"/>
    </row>
    <row r="271" spans="1:19" x14ac:dyDescent="0.4">
      <c r="A271" s="26"/>
      <c r="B271" s="24" t="s">
        <v>266</v>
      </c>
      <c r="C271" s="48">
        <f t="shared" si="235"/>
        <v>2</v>
      </c>
      <c r="D271" s="37">
        <f t="shared" si="308"/>
        <v>0</v>
      </c>
      <c r="E271" s="3"/>
      <c r="F271" s="12"/>
      <c r="G271" s="70"/>
      <c r="H271" s="15">
        <f t="shared" si="254"/>
        <v>1</v>
      </c>
      <c r="I271" s="3"/>
      <c r="J271" s="12">
        <v>1</v>
      </c>
      <c r="K271" s="70"/>
      <c r="L271" s="18">
        <f t="shared" ref="L271" si="313">M271+N271+O271</f>
        <v>1</v>
      </c>
      <c r="M271" s="3"/>
      <c r="N271" s="62">
        <v>1</v>
      </c>
      <c r="O271" s="70"/>
      <c r="P271" s="15">
        <f t="shared" ref="P271" si="314">Q271+R271+S271</f>
        <v>0</v>
      </c>
      <c r="Q271" s="3"/>
      <c r="R271" s="12"/>
      <c r="S271" s="93"/>
    </row>
    <row r="272" spans="1:19" x14ac:dyDescent="0.4">
      <c r="A272" s="26"/>
      <c r="B272" s="24" t="s">
        <v>214</v>
      </c>
      <c r="C272" s="48">
        <f t="shared" si="235"/>
        <v>1</v>
      </c>
      <c r="D272" s="37">
        <f t="shared" si="308"/>
        <v>0</v>
      </c>
      <c r="E272" s="3"/>
      <c r="F272" s="12"/>
      <c r="G272" s="70"/>
      <c r="H272" s="15">
        <f t="shared" ref="H272:H273" si="315">I272+J272+K272</f>
        <v>0</v>
      </c>
      <c r="I272" s="3"/>
      <c r="J272" s="12"/>
      <c r="K272" s="70"/>
      <c r="L272" s="18">
        <f t="shared" si="311"/>
        <v>1</v>
      </c>
      <c r="M272" s="3">
        <v>1</v>
      </c>
      <c r="N272" s="62"/>
      <c r="O272" s="70"/>
      <c r="P272" s="15">
        <f t="shared" si="312"/>
        <v>0</v>
      </c>
      <c r="Q272" s="3"/>
      <c r="R272" s="12"/>
      <c r="S272" s="93"/>
    </row>
    <row r="273" spans="1:19" x14ac:dyDescent="0.4">
      <c r="A273" s="26"/>
      <c r="B273" s="24" t="s">
        <v>192</v>
      </c>
      <c r="C273" s="48">
        <f t="shared" ref="C273" si="316">D273+H273+L273+P273</f>
        <v>1</v>
      </c>
      <c r="D273" s="37">
        <f t="shared" ref="D273" si="317">E273+F273+G273</f>
        <v>0</v>
      </c>
      <c r="E273" s="3"/>
      <c r="F273" s="12"/>
      <c r="G273" s="70"/>
      <c r="H273" s="15">
        <f t="shared" si="315"/>
        <v>0</v>
      </c>
      <c r="I273" s="3"/>
      <c r="J273" s="12"/>
      <c r="K273" s="70"/>
      <c r="L273" s="18">
        <f t="shared" si="311"/>
        <v>1</v>
      </c>
      <c r="M273" s="3"/>
      <c r="N273" s="62">
        <v>1</v>
      </c>
      <c r="O273" s="70"/>
      <c r="P273" s="15">
        <f t="shared" ref="P273" si="318">Q273+R273+S273</f>
        <v>0</v>
      </c>
      <c r="Q273" s="3"/>
      <c r="R273" s="12"/>
      <c r="S273" s="93"/>
    </row>
    <row r="274" spans="1:19" x14ac:dyDescent="0.4">
      <c r="A274" s="26"/>
      <c r="B274" s="24" t="s">
        <v>344</v>
      </c>
      <c r="C274" s="48">
        <f t="shared" si="235"/>
        <v>1</v>
      </c>
      <c r="D274" s="37">
        <f t="shared" si="308"/>
        <v>0</v>
      </c>
      <c r="E274" s="3"/>
      <c r="F274" s="12"/>
      <c r="G274" s="70"/>
      <c r="H274" s="15">
        <f t="shared" si="254"/>
        <v>0</v>
      </c>
      <c r="I274" s="3"/>
      <c r="J274" s="12"/>
      <c r="K274" s="70"/>
      <c r="L274" s="18">
        <f t="shared" si="241"/>
        <v>1</v>
      </c>
      <c r="M274" s="3">
        <v>1</v>
      </c>
      <c r="N274" s="62"/>
      <c r="O274" s="70"/>
      <c r="P274" s="15">
        <f t="shared" si="312"/>
        <v>0</v>
      </c>
      <c r="Q274" s="3"/>
      <c r="R274" s="12"/>
      <c r="S274" s="93"/>
    </row>
    <row r="275" spans="1:19" x14ac:dyDescent="0.4">
      <c r="A275" s="26"/>
      <c r="B275" s="24" t="s">
        <v>87</v>
      </c>
      <c r="C275" s="48">
        <f t="shared" si="235"/>
        <v>4</v>
      </c>
      <c r="D275" s="37">
        <f t="shared" si="308"/>
        <v>0</v>
      </c>
      <c r="E275" s="3"/>
      <c r="F275" s="12"/>
      <c r="G275" s="70"/>
      <c r="H275" s="15">
        <f t="shared" si="254"/>
        <v>2</v>
      </c>
      <c r="I275" s="3">
        <v>1</v>
      </c>
      <c r="J275" s="12">
        <v>1</v>
      </c>
      <c r="K275" s="70"/>
      <c r="L275" s="18">
        <f t="shared" ref="L275:L276" si="319">M275+N275+O275</f>
        <v>2</v>
      </c>
      <c r="M275" s="3"/>
      <c r="N275" s="62">
        <v>2</v>
      </c>
      <c r="O275" s="70"/>
      <c r="P275" s="15">
        <f t="shared" si="312"/>
        <v>0</v>
      </c>
      <c r="Q275" s="3"/>
      <c r="R275" s="12"/>
      <c r="S275" s="93"/>
    </row>
    <row r="276" spans="1:19" x14ac:dyDescent="0.4">
      <c r="A276" s="26"/>
      <c r="B276" s="24" t="s">
        <v>249</v>
      </c>
      <c r="C276" s="48">
        <f t="shared" si="235"/>
        <v>2</v>
      </c>
      <c r="D276" s="37">
        <f t="shared" si="308"/>
        <v>1</v>
      </c>
      <c r="E276" s="3">
        <v>1</v>
      </c>
      <c r="F276" s="12"/>
      <c r="G276" s="70"/>
      <c r="H276" s="15">
        <f t="shared" ref="H276" si="320">I276+J276+K276</f>
        <v>0</v>
      </c>
      <c r="I276" s="3"/>
      <c r="J276" s="12"/>
      <c r="K276" s="70"/>
      <c r="L276" s="18">
        <f t="shared" si="319"/>
        <v>1</v>
      </c>
      <c r="M276" s="3">
        <v>1</v>
      </c>
      <c r="N276" s="62"/>
      <c r="O276" s="70"/>
      <c r="P276" s="15">
        <f t="shared" ref="P276" si="321">Q276+R276+S276</f>
        <v>0</v>
      </c>
      <c r="Q276" s="3"/>
      <c r="R276" s="12"/>
      <c r="S276" s="93"/>
    </row>
    <row r="277" spans="1:19" x14ac:dyDescent="0.4">
      <c r="A277" s="26"/>
      <c r="B277" s="24" t="s">
        <v>191</v>
      </c>
      <c r="C277" s="48">
        <f t="shared" si="235"/>
        <v>1</v>
      </c>
      <c r="D277" s="37">
        <f t="shared" si="308"/>
        <v>0</v>
      </c>
      <c r="E277" s="3"/>
      <c r="F277" s="12"/>
      <c r="G277" s="70"/>
      <c r="H277" s="15">
        <f t="shared" si="254"/>
        <v>0</v>
      </c>
      <c r="I277" s="3"/>
      <c r="J277" s="12"/>
      <c r="K277" s="70"/>
      <c r="L277" s="18">
        <f t="shared" si="241"/>
        <v>1</v>
      </c>
      <c r="M277" s="3">
        <v>1</v>
      </c>
      <c r="N277" s="62"/>
      <c r="O277" s="70"/>
      <c r="P277" s="15">
        <f t="shared" si="312"/>
        <v>0</v>
      </c>
      <c r="Q277" s="3"/>
      <c r="R277" s="12"/>
      <c r="S277" s="93"/>
    </row>
    <row r="278" spans="1:19" x14ac:dyDescent="0.4">
      <c r="A278" s="26"/>
      <c r="B278" s="24" t="s">
        <v>138</v>
      </c>
      <c r="C278" s="48">
        <f t="shared" si="235"/>
        <v>2</v>
      </c>
      <c r="D278" s="37">
        <f t="shared" si="308"/>
        <v>0</v>
      </c>
      <c r="E278" s="3"/>
      <c r="F278" s="12"/>
      <c r="G278" s="70"/>
      <c r="H278" s="15">
        <f t="shared" si="254"/>
        <v>0</v>
      </c>
      <c r="I278" s="3"/>
      <c r="J278" s="12"/>
      <c r="K278" s="70"/>
      <c r="L278" s="18">
        <f t="shared" si="241"/>
        <v>2</v>
      </c>
      <c r="M278" s="3"/>
      <c r="N278" s="62">
        <v>2</v>
      </c>
      <c r="O278" s="70"/>
      <c r="P278" s="15">
        <f t="shared" si="312"/>
        <v>0</v>
      </c>
      <c r="Q278" s="3"/>
      <c r="R278" s="12"/>
      <c r="S278" s="93"/>
    </row>
    <row r="279" spans="1:19" x14ac:dyDescent="0.4">
      <c r="A279" s="26"/>
      <c r="B279" s="24" t="s">
        <v>88</v>
      </c>
      <c r="C279" s="48">
        <f t="shared" ref="C279:C366" si="322">D279+H279+L279+P279</f>
        <v>4</v>
      </c>
      <c r="D279" s="37">
        <f t="shared" si="308"/>
        <v>0</v>
      </c>
      <c r="E279" s="3"/>
      <c r="F279" s="12"/>
      <c r="G279" s="70"/>
      <c r="H279" s="15">
        <f t="shared" si="254"/>
        <v>2</v>
      </c>
      <c r="I279" s="3">
        <v>1</v>
      </c>
      <c r="J279" s="12">
        <v>1</v>
      </c>
      <c r="K279" s="70"/>
      <c r="L279" s="18">
        <f t="shared" si="241"/>
        <v>2</v>
      </c>
      <c r="M279" s="3">
        <v>2</v>
      </c>
      <c r="N279" s="62"/>
      <c r="O279" s="70"/>
      <c r="P279" s="15">
        <f t="shared" si="312"/>
        <v>0</v>
      </c>
      <c r="Q279" s="3"/>
      <c r="R279" s="12"/>
      <c r="S279" s="93"/>
    </row>
    <row r="280" spans="1:19" x14ac:dyDescent="0.4">
      <c r="A280" s="26"/>
      <c r="B280" s="24" t="s">
        <v>89</v>
      </c>
      <c r="C280" s="48">
        <f t="shared" si="322"/>
        <v>3</v>
      </c>
      <c r="D280" s="37">
        <f t="shared" si="308"/>
        <v>1</v>
      </c>
      <c r="E280" s="3"/>
      <c r="F280" s="12">
        <v>1</v>
      </c>
      <c r="G280" s="70"/>
      <c r="H280" s="15">
        <f t="shared" si="254"/>
        <v>0</v>
      </c>
      <c r="I280" s="3"/>
      <c r="J280" s="12"/>
      <c r="K280" s="70"/>
      <c r="L280" s="18">
        <f t="shared" ref="L280:L281" si="323">M280+N280+O280</f>
        <v>2</v>
      </c>
      <c r="M280" s="3">
        <v>2</v>
      </c>
      <c r="N280" s="62"/>
      <c r="O280" s="70"/>
      <c r="P280" s="15">
        <f t="shared" si="312"/>
        <v>0</v>
      </c>
      <c r="Q280" s="3"/>
      <c r="R280" s="12"/>
      <c r="S280" s="93"/>
    </row>
    <row r="281" spans="1:19" x14ac:dyDescent="0.4">
      <c r="A281" s="26"/>
      <c r="B281" s="24" t="s">
        <v>193</v>
      </c>
      <c r="C281" s="48">
        <f t="shared" si="322"/>
        <v>1</v>
      </c>
      <c r="D281" s="37">
        <f t="shared" ref="D281" si="324">E281+F281+G281</f>
        <v>0</v>
      </c>
      <c r="E281" s="3"/>
      <c r="F281" s="12"/>
      <c r="G281" s="70"/>
      <c r="H281" s="15">
        <f t="shared" ref="H281" si="325">I281+J281+K281</f>
        <v>0</v>
      </c>
      <c r="I281" s="3"/>
      <c r="J281" s="12"/>
      <c r="K281" s="70"/>
      <c r="L281" s="18">
        <f t="shared" si="323"/>
        <v>1</v>
      </c>
      <c r="M281" s="3"/>
      <c r="N281" s="62">
        <v>1</v>
      </c>
      <c r="O281" s="70"/>
      <c r="P281" s="15">
        <f t="shared" ref="P281" si="326">Q281+R281+S281</f>
        <v>0</v>
      </c>
      <c r="Q281" s="3"/>
      <c r="R281" s="12"/>
      <c r="S281" s="93"/>
    </row>
    <row r="282" spans="1:19" x14ac:dyDescent="0.4">
      <c r="A282" s="26"/>
      <c r="B282" s="24" t="s">
        <v>282</v>
      </c>
      <c r="C282" s="48">
        <f t="shared" si="322"/>
        <v>1</v>
      </c>
      <c r="D282" s="37">
        <f t="shared" si="308"/>
        <v>0</v>
      </c>
      <c r="E282" s="3"/>
      <c r="F282" s="12"/>
      <c r="G282" s="70"/>
      <c r="H282" s="15">
        <f t="shared" si="254"/>
        <v>0</v>
      </c>
      <c r="I282" s="3"/>
      <c r="J282" s="12"/>
      <c r="K282" s="70"/>
      <c r="L282" s="18">
        <f t="shared" si="241"/>
        <v>1</v>
      </c>
      <c r="M282" s="3">
        <v>1</v>
      </c>
      <c r="N282" s="62"/>
      <c r="O282" s="70"/>
      <c r="P282" s="15">
        <f t="shared" si="312"/>
        <v>0</v>
      </c>
      <c r="Q282" s="3"/>
      <c r="R282" s="12"/>
      <c r="S282" s="93"/>
    </row>
    <row r="283" spans="1:19" x14ac:dyDescent="0.4">
      <c r="A283" s="26"/>
      <c r="B283" s="24" t="s">
        <v>90</v>
      </c>
      <c r="C283" s="48">
        <f t="shared" si="322"/>
        <v>1</v>
      </c>
      <c r="D283" s="37">
        <f t="shared" si="308"/>
        <v>0</v>
      </c>
      <c r="E283" s="3"/>
      <c r="F283" s="12"/>
      <c r="G283" s="70"/>
      <c r="H283" s="15">
        <f t="shared" si="254"/>
        <v>0</v>
      </c>
      <c r="I283" s="3"/>
      <c r="J283" s="12"/>
      <c r="K283" s="70"/>
      <c r="L283" s="18">
        <f t="shared" si="241"/>
        <v>1</v>
      </c>
      <c r="M283" s="3">
        <v>1</v>
      </c>
      <c r="N283" s="62"/>
      <c r="O283" s="70"/>
      <c r="P283" s="15">
        <f t="shared" si="312"/>
        <v>0</v>
      </c>
      <c r="Q283" s="3"/>
      <c r="R283" s="12"/>
      <c r="S283" s="93"/>
    </row>
    <row r="284" spans="1:19" x14ac:dyDescent="0.4">
      <c r="A284" s="26"/>
      <c r="B284" s="24" t="s">
        <v>91</v>
      </c>
      <c r="C284" s="48">
        <f t="shared" si="322"/>
        <v>5</v>
      </c>
      <c r="D284" s="37">
        <f t="shared" si="308"/>
        <v>0</v>
      </c>
      <c r="E284" s="3"/>
      <c r="F284" s="12"/>
      <c r="G284" s="70"/>
      <c r="H284" s="15">
        <f>I284+J284+K284</f>
        <v>0</v>
      </c>
      <c r="I284" s="3"/>
      <c r="J284" s="12"/>
      <c r="K284" s="70"/>
      <c r="L284" s="18">
        <f t="shared" si="241"/>
        <v>5</v>
      </c>
      <c r="M284" s="3">
        <v>2</v>
      </c>
      <c r="N284" s="62">
        <v>3</v>
      </c>
      <c r="O284" s="70"/>
      <c r="P284" s="15">
        <f t="shared" si="312"/>
        <v>0</v>
      </c>
      <c r="Q284" s="3"/>
      <c r="R284" s="12"/>
      <c r="S284" s="93"/>
    </row>
    <row r="285" spans="1:19" x14ac:dyDescent="0.4">
      <c r="A285" s="26"/>
      <c r="B285" s="24" t="s">
        <v>235</v>
      </c>
      <c r="C285" s="48">
        <f t="shared" si="322"/>
        <v>1</v>
      </c>
      <c r="D285" s="37">
        <f t="shared" si="308"/>
        <v>0</v>
      </c>
      <c r="E285" s="3"/>
      <c r="F285" s="12"/>
      <c r="G285" s="70"/>
      <c r="H285" s="15">
        <f t="shared" ref="H285" si="327">I285+J285+K285</f>
        <v>1</v>
      </c>
      <c r="I285" s="3">
        <v>1</v>
      </c>
      <c r="J285" s="12"/>
      <c r="K285" s="70"/>
      <c r="L285" s="18">
        <f t="shared" ref="L285" si="328">M285+N285+O285</f>
        <v>0</v>
      </c>
      <c r="M285" s="3"/>
      <c r="N285" s="62"/>
      <c r="O285" s="70"/>
      <c r="P285" s="15">
        <f t="shared" si="312"/>
        <v>0</v>
      </c>
      <c r="Q285" s="3"/>
      <c r="R285" s="12"/>
      <c r="S285" s="93"/>
    </row>
    <row r="286" spans="1:19" x14ac:dyDescent="0.4">
      <c r="A286" s="26"/>
      <c r="B286" s="24" t="s">
        <v>92</v>
      </c>
      <c r="C286" s="48">
        <f t="shared" si="322"/>
        <v>5</v>
      </c>
      <c r="D286" s="37">
        <f t="shared" si="308"/>
        <v>0</v>
      </c>
      <c r="E286" s="3"/>
      <c r="F286" s="12"/>
      <c r="G286" s="70"/>
      <c r="H286" s="15">
        <f t="shared" si="254"/>
        <v>1</v>
      </c>
      <c r="I286" s="3">
        <v>1</v>
      </c>
      <c r="J286" s="12"/>
      <c r="K286" s="70"/>
      <c r="L286" s="18">
        <f t="shared" si="241"/>
        <v>4</v>
      </c>
      <c r="M286" s="3">
        <v>3</v>
      </c>
      <c r="N286" s="62">
        <v>1</v>
      </c>
      <c r="O286" s="70"/>
      <c r="P286" s="15">
        <f t="shared" si="312"/>
        <v>0</v>
      </c>
      <c r="Q286" s="3"/>
      <c r="R286" s="12"/>
      <c r="S286" s="93"/>
    </row>
    <row r="287" spans="1:19" x14ac:dyDescent="0.4">
      <c r="A287" s="26"/>
      <c r="B287" s="24" t="s">
        <v>146</v>
      </c>
      <c r="C287" s="48">
        <f t="shared" si="322"/>
        <v>1</v>
      </c>
      <c r="D287" s="37">
        <f t="shared" si="308"/>
        <v>0</v>
      </c>
      <c r="E287" s="3"/>
      <c r="F287" s="12"/>
      <c r="G287" s="70"/>
      <c r="H287" s="15">
        <f t="shared" si="254"/>
        <v>0</v>
      </c>
      <c r="I287" s="3"/>
      <c r="J287" s="12"/>
      <c r="K287" s="70"/>
      <c r="L287" s="18">
        <f t="shared" si="241"/>
        <v>1</v>
      </c>
      <c r="M287" s="3"/>
      <c r="N287" s="62">
        <v>1</v>
      </c>
      <c r="O287" s="70"/>
      <c r="P287" s="15">
        <f t="shared" si="312"/>
        <v>0</v>
      </c>
      <c r="Q287" s="3"/>
      <c r="R287" s="12"/>
      <c r="S287" s="93"/>
    </row>
    <row r="288" spans="1:19" x14ac:dyDescent="0.4">
      <c r="A288" s="26"/>
      <c r="B288" s="24" t="s">
        <v>194</v>
      </c>
      <c r="C288" s="48">
        <f t="shared" si="322"/>
        <v>4</v>
      </c>
      <c r="D288" s="37">
        <f t="shared" si="308"/>
        <v>0</v>
      </c>
      <c r="E288" s="3"/>
      <c r="F288" s="12"/>
      <c r="G288" s="70"/>
      <c r="H288" s="15">
        <f t="shared" si="254"/>
        <v>3</v>
      </c>
      <c r="I288" s="3">
        <v>2</v>
      </c>
      <c r="J288" s="12">
        <v>1</v>
      </c>
      <c r="K288" s="70"/>
      <c r="L288" s="18">
        <f t="shared" ref="L288:L289" si="329">M288+N288+O288</f>
        <v>1</v>
      </c>
      <c r="M288" s="3"/>
      <c r="N288" s="62">
        <v>1</v>
      </c>
      <c r="O288" s="70"/>
      <c r="P288" s="15">
        <f t="shared" si="312"/>
        <v>0</v>
      </c>
      <c r="Q288" s="3"/>
      <c r="R288" s="12"/>
      <c r="S288" s="93"/>
    </row>
    <row r="289" spans="1:19" x14ac:dyDescent="0.4">
      <c r="A289" s="26"/>
      <c r="B289" s="24" t="s">
        <v>258</v>
      </c>
      <c r="C289" s="48">
        <f t="shared" si="322"/>
        <v>2</v>
      </c>
      <c r="D289" s="37">
        <f t="shared" si="308"/>
        <v>0</v>
      </c>
      <c r="E289" s="3"/>
      <c r="F289" s="12"/>
      <c r="G289" s="70"/>
      <c r="H289" s="15">
        <f t="shared" si="254"/>
        <v>2</v>
      </c>
      <c r="I289" s="3"/>
      <c r="J289" s="12">
        <v>2</v>
      </c>
      <c r="K289" s="70"/>
      <c r="L289" s="18">
        <f t="shared" si="329"/>
        <v>0</v>
      </c>
      <c r="M289" s="3"/>
      <c r="N289" s="62"/>
      <c r="O289" s="70"/>
      <c r="P289" s="15">
        <f t="shared" si="312"/>
        <v>0</v>
      </c>
      <c r="Q289" s="3"/>
      <c r="R289" s="12"/>
      <c r="S289" s="93"/>
    </row>
    <row r="290" spans="1:19" x14ac:dyDescent="0.4">
      <c r="A290" s="26"/>
      <c r="B290" s="24" t="s">
        <v>250</v>
      </c>
      <c r="C290" s="48">
        <f t="shared" si="322"/>
        <v>1</v>
      </c>
      <c r="D290" s="37">
        <f t="shared" si="308"/>
        <v>0</v>
      </c>
      <c r="E290" s="3"/>
      <c r="F290" s="12"/>
      <c r="G290" s="70"/>
      <c r="H290" s="15">
        <f t="shared" ref="H290" si="330">I290+J290+K290</f>
        <v>1</v>
      </c>
      <c r="I290" s="3">
        <v>1</v>
      </c>
      <c r="J290" s="12"/>
      <c r="K290" s="70"/>
      <c r="L290" s="18">
        <f t="shared" ref="L290" si="331">M290+N290+O290</f>
        <v>0</v>
      </c>
      <c r="M290" s="3"/>
      <c r="N290" s="62"/>
      <c r="O290" s="70"/>
      <c r="P290" s="15">
        <f t="shared" ref="P290" si="332">Q290+R290+S290</f>
        <v>0</v>
      </c>
      <c r="Q290" s="3"/>
      <c r="R290" s="12"/>
      <c r="S290" s="93"/>
    </row>
    <row r="291" spans="1:19" x14ac:dyDescent="0.4">
      <c r="A291" s="26"/>
      <c r="B291" s="24" t="s">
        <v>93</v>
      </c>
      <c r="C291" s="48">
        <f t="shared" si="322"/>
        <v>3</v>
      </c>
      <c r="D291" s="37">
        <f t="shared" si="308"/>
        <v>0</v>
      </c>
      <c r="E291" s="3"/>
      <c r="F291" s="12"/>
      <c r="G291" s="70"/>
      <c r="H291" s="15">
        <f t="shared" si="254"/>
        <v>1</v>
      </c>
      <c r="I291" s="3"/>
      <c r="J291" s="12">
        <v>1</v>
      </c>
      <c r="K291" s="70"/>
      <c r="L291" s="18">
        <f t="shared" si="241"/>
        <v>2</v>
      </c>
      <c r="M291" s="3">
        <v>1</v>
      </c>
      <c r="N291" s="62">
        <v>1</v>
      </c>
      <c r="O291" s="70"/>
      <c r="P291" s="15">
        <f t="shared" si="312"/>
        <v>0</v>
      </c>
      <c r="Q291" s="3"/>
      <c r="R291" s="12"/>
      <c r="S291" s="93"/>
    </row>
    <row r="292" spans="1:19" x14ac:dyDescent="0.4">
      <c r="A292" s="26"/>
      <c r="B292" s="24" t="s">
        <v>94</v>
      </c>
      <c r="C292" s="48">
        <f t="shared" si="322"/>
        <v>10</v>
      </c>
      <c r="D292" s="37">
        <f t="shared" si="308"/>
        <v>0</v>
      </c>
      <c r="E292" s="3"/>
      <c r="F292" s="12"/>
      <c r="G292" s="70"/>
      <c r="H292" s="15">
        <f t="shared" si="254"/>
        <v>3</v>
      </c>
      <c r="I292" s="3">
        <v>3</v>
      </c>
      <c r="J292" s="12"/>
      <c r="K292" s="70"/>
      <c r="L292" s="18">
        <f t="shared" si="241"/>
        <v>7</v>
      </c>
      <c r="M292" s="3">
        <v>7</v>
      </c>
      <c r="N292" s="62"/>
      <c r="O292" s="70"/>
      <c r="P292" s="15">
        <f t="shared" si="312"/>
        <v>0</v>
      </c>
      <c r="Q292" s="3"/>
      <c r="R292" s="12"/>
      <c r="S292" s="93"/>
    </row>
    <row r="293" spans="1:19" x14ac:dyDescent="0.4">
      <c r="A293" s="26"/>
      <c r="B293" s="24" t="s">
        <v>259</v>
      </c>
      <c r="C293" s="48">
        <f t="shared" si="322"/>
        <v>3</v>
      </c>
      <c r="D293" s="37">
        <f t="shared" si="308"/>
        <v>0</v>
      </c>
      <c r="E293" s="3"/>
      <c r="F293" s="12"/>
      <c r="G293" s="70"/>
      <c r="H293" s="15">
        <f t="shared" ref="H293" si="333">I293+J293+K293</f>
        <v>3</v>
      </c>
      <c r="I293" s="3">
        <v>1</v>
      </c>
      <c r="J293" s="12">
        <v>2</v>
      </c>
      <c r="K293" s="70"/>
      <c r="L293" s="18">
        <f t="shared" ref="L293" si="334">M293+N293+O293</f>
        <v>0</v>
      </c>
      <c r="M293" s="3"/>
      <c r="N293" s="62"/>
      <c r="O293" s="70"/>
      <c r="P293" s="15">
        <f t="shared" ref="P293" si="335">Q293+R293+S293</f>
        <v>0</v>
      </c>
      <c r="Q293" s="3"/>
      <c r="R293" s="12"/>
      <c r="S293" s="93"/>
    </row>
    <row r="294" spans="1:19" x14ac:dyDescent="0.4">
      <c r="A294" s="26"/>
      <c r="B294" s="24" t="s">
        <v>139</v>
      </c>
      <c r="C294" s="48">
        <f t="shared" si="322"/>
        <v>4</v>
      </c>
      <c r="D294" s="37">
        <f t="shared" si="308"/>
        <v>0</v>
      </c>
      <c r="E294" s="3"/>
      <c r="F294" s="12"/>
      <c r="G294" s="70"/>
      <c r="H294" s="15">
        <f t="shared" si="254"/>
        <v>1</v>
      </c>
      <c r="I294" s="3">
        <v>1</v>
      </c>
      <c r="J294" s="12"/>
      <c r="K294" s="70"/>
      <c r="L294" s="18">
        <f t="shared" si="241"/>
        <v>3</v>
      </c>
      <c r="M294" s="3">
        <v>1</v>
      </c>
      <c r="N294" s="62">
        <v>2</v>
      </c>
      <c r="O294" s="70"/>
      <c r="P294" s="15">
        <f t="shared" si="312"/>
        <v>0</v>
      </c>
      <c r="Q294" s="3"/>
      <c r="R294" s="12"/>
      <c r="S294" s="93"/>
    </row>
    <row r="295" spans="1:19" x14ac:dyDescent="0.4">
      <c r="A295" s="26"/>
      <c r="B295" s="24" t="s">
        <v>267</v>
      </c>
      <c r="C295" s="48">
        <f t="shared" si="322"/>
        <v>1</v>
      </c>
      <c r="D295" s="37">
        <f t="shared" si="308"/>
        <v>0</v>
      </c>
      <c r="E295" s="3"/>
      <c r="F295" s="12"/>
      <c r="G295" s="70"/>
      <c r="H295" s="15">
        <f t="shared" si="254"/>
        <v>0</v>
      </c>
      <c r="I295" s="3"/>
      <c r="J295" s="12"/>
      <c r="K295" s="70"/>
      <c r="L295" s="18">
        <f t="shared" si="241"/>
        <v>1</v>
      </c>
      <c r="M295" s="3"/>
      <c r="N295" s="62">
        <v>1</v>
      </c>
      <c r="O295" s="70"/>
      <c r="P295" s="15">
        <f t="shared" si="312"/>
        <v>0</v>
      </c>
      <c r="Q295" s="3"/>
      <c r="R295" s="12"/>
      <c r="S295" s="93"/>
    </row>
    <row r="296" spans="1:19" x14ac:dyDescent="0.4">
      <c r="A296" s="26"/>
      <c r="B296" s="24" t="s">
        <v>95</v>
      </c>
      <c r="C296" s="48">
        <f t="shared" si="322"/>
        <v>47</v>
      </c>
      <c r="D296" s="37">
        <f t="shared" si="308"/>
        <v>0</v>
      </c>
      <c r="E296" s="3"/>
      <c r="F296" s="12"/>
      <c r="G296" s="70"/>
      <c r="H296" s="15">
        <f t="shared" si="254"/>
        <v>3</v>
      </c>
      <c r="I296" s="3">
        <v>2</v>
      </c>
      <c r="J296" s="12">
        <v>1</v>
      </c>
      <c r="K296" s="70"/>
      <c r="L296" s="18">
        <f t="shared" si="241"/>
        <v>43</v>
      </c>
      <c r="M296" s="3">
        <v>19</v>
      </c>
      <c r="N296" s="62">
        <v>24</v>
      </c>
      <c r="O296" s="70"/>
      <c r="P296" s="15">
        <f t="shared" si="312"/>
        <v>1</v>
      </c>
      <c r="Q296" s="3">
        <v>1</v>
      </c>
      <c r="R296" s="12"/>
      <c r="S296" s="93"/>
    </row>
    <row r="297" spans="1:19" x14ac:dyDescent="0.4">
      <c r="A297" s="26"/>
      <c r="B297" s="24" t="s">
        <v>96</v>
      </c>
      <c r="C297" s="48">
        <f t="shared" si="322"/>
        <v>4</v>
      </c>
      <c r="D297" s="37">
        <f t="shared" si="308"/>
        <v>0</v>
      </c>
      <c r="E297" s="3"/>
      <c r="F297" s="12"/>
      <c r="G297" s="70"/>
      <c r="H297" s="15">
        <f t="shared" si="254"/>
        <v>2</v>
      </c>
      <c r="I297" s="3">
        <v>2</v>
      </c>
      <c r="J297" s="12"/>
      <c r="K297" s="70"/>
      <c r="L297" s="18">
        <f t="shared" si="241"/>
        <v>2</v>
      </c>
      <c r="M297" s="3">
        <v>1</v>
      </c>
      <c r="N297" s="62">
        <v>1</v>
      </c>
      <c r="O297" s="70"/>
      <c r="P297" s="15">
        <f t="shared" si="312"/>
        <v>0</v>
      </c>
      <c r="Q297" s="3"/>
      <c r="R297" s="12"/>
      <c r="S297" s="93"/>
    </row>
    <row r="298" spans="1:19" x14ac:dyDescent="0.4">
      <c r="A298" s="26"/>
      <c r="B298" s="24" t="s">
        <v>260</v>
      </c>
      <c r="C298" s="48">
        <f t="shared" si="322"/>
        <v>1</v>
      </c>
      <c r="D298" s="37">
        <f t="shared" si="308"/>
        <v>0</v>
      </c>
      <c r="E298" s="3"/>
      <c r="F298" s="12"/>
      <c r="G298" s="70"/>
      <c r="H298" s="15">
        <f t="shared" ref="H298" si="336">I298+J298+K298</f>
        <v>1</v>
      </c>
      <c r="I298" s="3"/>
      <c r="J298" s="12">
        <v>1</v>
      </c>
      <c r="K298" s="70"/>
      <c r="L298" s="18">
        <f t="shared" ref="L298" si="337">M298+N298+O298</f>
        <v>0</v>
      </c>
      <c r="M298" s="3"/>
      <c r="N298" s="62"/>
      <c r="O298" s="70"/>
      <c r="P298" s="15">
        <f t="shared" ref="P298" si="338">Q298+R298+S298</f>
        <v>0</v>
      </c>
      <c r="Q298" s="3"/>
      <c r="R298" s="12"/>
      <c r="S298" s="93"/>
    </row>
    <row r="299" spans="1:19" x14ac:dyDescent="0.4">
      <c r="A299" s="26"/>
      <c r="B299" s="24" t="s">
        <v>97</v>
      </c>
      <c r="C299" s="48">
        <f t="shared" si="322"/>
        <v>51</v>
      </c>
      <c r="D299" s="37">
        <f t="shared" si="308"/>
        <v>0</v>
      </c>
      <c r="E299" s="3"/>
      <c r="F299" s="12"/>
      <c r="G299" s="70"/>
      <c r="H299" s="15">
        <f t="shared" si="254"/>
        <v>6</v>
      </c>
      <c r="I299" s="3">
        <v>4</v>
      </c>
      <c r="J299" s="12">
        <v>2</v>
      </c>
      <c r="K299" s="70"/>
      <c r="L299" s="18">
        <f t="shared" ref="L299:L303" si="339">M299+N299+O299</f>
        <v>45</v>
      </c>
      <c r="M299" s="3">
        <v>22</v>
      </c>
      <c r="N299" s="62">
        <v>23</v>
      </c>
      <c r="O299" s="70"/>
      <c r="P299" s="15">
        <f t="shared" si="312"/>
        <v>0</v>
      </c>
      <c r="Q299" s="3"/>
      <c r="R299" s="12"/>
      <c r="S299" s="93"/>
    </row>
    <row r="300" spans="1:19" x14ac:dyDescent="0.4">
      <c r="A300" s="26"/>
      <c r="B300" s="24" t="s">
        <v>309</v>
      </c>
      <c r="C300" s="48">
        <f t="shared" ref="C300" si="340">D300+H300+L300+P300</f>
        <v>1</v>
      </c>
      <c r="D300" s="37">
        <f t="shared" si="308"/>
        <v>0</v>
      </c>
      <c r="E300" s="3"/>
      <c r="F300" s="12"/>
      <c r="G300" s="70"/>
      <c r="H300" s="15">
        <f t="shared" si="254"/>
        <v>0</v>
      </c>
      <c r="I300" s="3"/>
      <c r="J300" s="12"/>
      <c r="K300" s="70"/>
      <c r="L300" s="18">
        <f t="shared" ref="L300" si="341">M300+N300+O300</f>
        <v>1</v>
      </c>
      <c r="M300" s="3">
        <v>1</v>
      </c>
      <c r="N300" s="62"/>
      <c r="O300" s="70"/>
      <c r="P300" s="15">
        <f t="shared" si="312"/>
        <v>0</v>
      </c>
      <c r="Q300" s="3"/>
      <c r="R300" s="12"/>
      <c r="S300" s="93"/>
    </row>
    <row r="301" spans="1:19" x14ac:dyDescent="0.4">
      <c r="A301" s="26"/>
      <c r="B301" s="24" t="s">
        <v>195</v>
      </c>
      <c r="C301" s="48">
        <f t="shared" si="322"/>
        <v>1</v>
      </c>
      <c r="D301" s="37">
        <f t="shared" ref="D301:D303" si="342">E301+F301+G301</f>
        <v>0</v>
      </c>
      <c r="E301" s="3"/>
      <c r="F301" s="12"/>
      <c r="G301" s="70"/>
      <c r="H301" s="15">
        <f t="shared" ref="H301:H303" si="343">I301+J301+K301</f>
        <v>0</v>
      </c>
      <c r="I301" s="3"/>
      <c r="J301" s="12"/>
      <c r="K301" s="70"/>
      <c r="L301" s="18">
        <f t="shared" si="339"/>
        <v>1</v>
      </c>
      <c r="M301" s="3"/>
      <c r="N301" s="62">
        <v>1</v>
      </c>
      <c r="O301" s="70"/>
      <c r="P301" s="15">
        <f t="shared" ref="P301:P303" si="344">Q301+R301+S301</f>
        <v>0</v>
      </c>
      <c r="Q301" s="3"/>
      <c r="R301" s="12"/>
      <c r="S301" s="93"/>
    </row>
    <row r="302" spans="1:19" x14ac:dyDescent="0.4">
      <c r="A302" s="26"/>
      <c r="B302" s="24" t="s">
        <v>415</v>
      </c>
      <c r="C302" s="48">
        <f t="shared" ref="C302" si="345">D302+H302+L302+P302</f>
        <v>1</v>
      </c>
      <c r="D302" s="37">
        <f t="shared" ref="D302" si="346">E302+F302+G302</f>
        <v>0</v>
      </c>
      <c r="E302" s="3"/>
      <c r="F302" s="12"/>
      <c r="G302" s="70"/>
      <c r="H302" s="15">
        <f t="shared" ref="H302" si="347">I302+J302+K302</f>
        <v>0</v>
      </c>
      <c r="I302" s="3"/>
      <c r="J302" s="12"/>
      <c r="K302" s="70"/>
      <c r="L302" s="18">
        <f t="shared" ref="L302" si="348">M302+N302+O302</f>
        <v>1</v>
      </c>
      <c r="M302" s="3"/>
      <c r="N302" s="62">
        <v>1</v>
      </c>
      <c r="O302" s="70"/>
      <c r="P302" s="15">
        <f t="shared" ref="P302" si="349">Q302+R302+S302</f>
        <v>0</v>
      </c>
      <c r="Q302" s="3"/>
      <c r="R302" s="12"/>
      <c r="S302" s="93"/>
    </row>
    <row r="303" spans="1:19" x14ac:dyDescent="0.4">
      <c r="A303" s="26"/>
      <c r="B303" s="24" t="s">
        <v>310</v>
      </c>
      <c r="C303" s="48">
        <f t="shared" si="322"/>
        <v>1</v>
      </c>
      <c r="D303" s="37">
        <f t="shared" si="342"/>
        <v>0</v>
      </c>
      <c r="E303" s="3"/>
      <c r="F303" s="12"/>
      <c r="G303" s="70"/>
      <c r="H303" s="15">
        <f t="shared" si="343"/>
        <v>1</v>
      </c>
      <c r="I303" s="3"/>
      <c r="J303" s="12">
        <v>1</v>
      </c>
      <c r="K303" s="70"/>
      <c r="L303" s="18">
        <f t="shared" si="339"/>
        <v>0</v>
      </c>
      <c r="M303" s="3"/>
      <c r="N303" s="62"/>
      <c r="O303" s="70"/>
      <c r="P303" s="15">
        <f t="shared" si="344"/>
        <v>0</v>
      </c>
      <c r="Q303" s="3"/>
      <c r="R303" s="12"/>
      <c r="S303" s="93"/>
    </row>
    <row r="304" spans="1:19" x14ac:dyDescent="0.4">
      <c r="A304" s="26"/>
      <c r="B304" s="24" t="s">
        <v>234</v>
      </c>
      <c r="C304" s="48">
        <f t="shared" si="322"/>
        <v>3</v>
      </c>
      <c r="D304" s="37">
        <f t="shared" si="308"/>
        <v>0</v>
      </c>
      <c r="E304" s="3"/>
      <c r="F304" s="12"/>
      <c r="G304" s="70"/>
      <c r="H304" s="15">
        <f t="shared" si="254"/>
        <v>0</v>
      </c>
      <c r="I304" s="3"/>
      <c r="J304" s="12"/>
      <c r="K304" s="70"/>
      <c r="L304" s="18">
        <f t="shared" si="241"/>
        <v>3</v>
      </c>
      <c r="M304" s="3">
        <v>2</v>
      </c>
      <c r="N304" s="62">
        <v>1</v>
      </c>
      <c r="O304" s="70"/>
      <c r="P304" s="15">
        <f t="shared" si="312"/>
        <v>0</v>
      </c>
      <c r="Q304" s="3"/>
      <c r="R304" s="12"/>
      <c r="S304" s="93"/>
    </row>
    <row r="305" spans="1:19" ht="19.5" thickBot="1" x14ac:dyDescent="0.45">
      <c r="A305" s="26"/>
      <c r="B305" s="24" t="s">
        <v>292</v>
      </c>
      <c r="C305" s="48">
        <f t="shared" si="322"/>
        <v>2</v>
      </c>
      <c r="D305" s="37">
        <f t="shared" si="308"/>
        <v>0</v>
      </c>
      <c r="E305" s="3"/>
      <c r="F305" s="12"/>
      <c r="G305" s="70"/>
      <c r="H305" s="15">
        <f t="shared" ref="H305" si="350">I305+J305+K305</f>
        <v>0</v>
      </c>
      <c r="I305" s="3"/>
      <c r="J305" s="12"/>
      <c r="K305" s="70"/>
      <c r="L305" s="18">
        <f t="shared" si="241"/>
        <v>2</v>
      </c>
      <c r="M305" s="3">
        <v>2</v>
      </c>
      <c r="N305" s="62"/>
      <c r="O305" s="70"/>
      <c r="P305" s="15">
        <f t="shared" si="312"/>
        <v>0</v>
      </c>
      <c r="Q305" s="3"/>
      <c r="R305" s="12"/>
      <c r="S305" s="93"/>
    </row>
    <row r="306" spans="1:19" ht="20.25" thickTop="1" thickBot="1" x14ac:dyDescent="0.45">
      <c r="A306" s="131" t="s">
        <v>98</v>
      </c>
      <c r="B306" s="132"/>
      <c r="C306" s="46">
        <f t="shared" si="322"/>
        <v>24</v>
      </c>
      <c r="D306" s="35">
        <f t="shared" si="308"/>
        <v>1</v>
      </c>
      <c r="E306" s="7">
        <f>SUM(E307:E315)</f>
        <v>0</v>
      </c>
      <c r="F306" s="10">
        <f>SUM(F307:F315)</f>
        <v>1</v>
      </c>
      <c r="G306" s="68">
        <f t="shared" ref="G306" si="351">SUM(G307:G315)</f>
        <v>0</v>
      </c>
      <c r="H306" s="13">
        <f t="shared" si="254"/>
        <v>3</v>
      </c>
      <c r="I306" s="7">
        <f t="shared" ref="I306:K306" si="352">SUM(I307:I315)</f>
        <v>1</v>
      </c>
      <c r="J306" s="10">
        <f t="shared" si="352"/>
        <v>2</v>
      </c>
      <c r="K306" s="68">
        <f t="shared" si="352"/>
        <v>0</v>
      </c>
      <c r="L306" s="16">
        <f t="shared" si="241"/>
        <v>20</v>
      </c>
      <c r="M306" s="7">
        <f t="shared" ref="M306:N306" si="353">SUM(M307:M315)</f>
        <v>9</v>
      </c>
      <c r="N306" s="60">
        <f t="shared" si="353"/>
        <v>11</v>
      </c>
      <c r="O306" s="68">
        <f t="shared" ref="O306" si="354">SUM(O307:O315)</f>
        <v>0</v>
      </c>
      <c r="P306" s="13">
        <f t="shared" si="312"/>
        <v>0</v>
      </c>
      <c r="Q306" s="7">
        <f t="shared" ref="Q306:S306" si="355">SUM(Q307:Q315)</f>
        <v>0</v>
      </c>
      <c r="R306" s="10">
        <f t="shared" ref="R306" si="356">SUM(R307:R315)</f>
        <v>0</v>
      </c>
      <c r="S306" s="91">
        <f t="shared" si="355"/>
        <v>0</v>
      </c>
    </row>
    <row r="307" spans="1:19" ht="19.5" thickTop="1" x14ac:dyDescent="0.4">
      <c r="A307" s="26"/>
      <c r="B307" s="23" t="s">
        <v>312</v>
      </c>
      <c r="C307" s="47">
        <f t="shared" si="322"/>
        <v>1</v>
      </c>
      <c r="D307" s="36">
        <f t="shared" si="308"/>
        <v>0</v>
      </c>
      <c r="E307" s="4"/>
      <c r="F307" s="11"/>
      <c r="G307" s="69"/>
      <c r="H307" s="14">
        <f t="shared" si="254"/>
        <v>0</v>
      </c>
      <c r="I307" s="4"/>
      <c r="J307" s="11"/>
      <c r="K307" s="69"/>
      <c r="L307" s="17">
        <f t="shared" si="241"/>
        <v>1</v>
      </c>
      <c r="M307" s="4">
        <v>1</v>
      </c>
      <c r="N307" s="61"/>
      <c r="O307" s="69"/>
      <c r="P307" s="14">
        <f t="shared" si="312"/>
        <v>0</v>
      </c>
      <c r="Q307" s="4"/>
      <c r="R307" s="11"/>
      <c r="S307" s="92"/>
    </row>
    <row r="308" spans="1:19" x14ac:dyDescent="0.4">
      <c r="A308" s="26"/>
      <c r="B308" s="24" t="s">
        <v>311</v>
      </c>
      <c r="C308" s="48">
        <f t="shared" ref="C308" si="357">D308+H308+L308+P308</f>
        <v>9</v>
      </c>
      <c r="D308" s="37">
        <f t="shared" ref="D308" si="358">E308+F308+G308</f>
        <v>0</v>
      </c>
      <c r="E308" s="3"/>
      <c r="F308" s="12"/>
      <c r="G308" s="70"/>
      <c r="H308" s="15">
        <f t="shared" ref="H308" si="359">I308+J308+K308</f>
        <v>1</v>
      </c>
      <c r="I308" s="3"/>
      <c r="J308" s="12">
        <v>1</v>
      </c>
      <c r="K308" s="70"/>
      <c r="L308" s="18">
        <f t="shared" ref="L308" si="360">M308+N308+O308</f>
        <v>8</v>
      </c>
      <c r="M308" s="3">
        <v>4</v>
      </c>
      <c r="N308" s="62">
        <v>4</v>
      </c>
      <c r="O308" s="70"/>
      <c r="P308" s="15">
        <f t="shared" ref="P308" si="361">Q308+R308+S308</f>
        <v>0</v>
      </c>
      <c r="Q308" s="3"/>
      <c r="R308" s="12"/>
      <c r="S308" s="93"/>
    </row>
    <row r="309" spans="1:19" x14ac:dyDescent="0.4">
      <c r="A309" s="26"/>
      <c r="B309" s="24" t="s">
        <v>196</v>
      </c>
      <c r="C309" s="48">
        <f t="shared" si="322"/>
        <v>4</v>
      </c>
      <c r="D309" s="37">
        <f t="shared" si="308"/>
        <v>0</v>
      </c>
      <c r="E309" s="3"/>
      <c r="F309" s="12"/>
      <c r="G309" s="70"/>
      <c r="H309" s="15">
        <f t="shared" si="254"/>
        <v>1</v>
      </c>
      <c r="I309" s="3">
        <v>1</v>
      </c>
      <c r="J309" s="12"/>
      <c r="K309" s="70"/>
      <c r="L309" s="18">
        <f t="shared" ref="L309:L312" si="362">M309+N309+O309</f>
        <v>3</v>
      </c>
      <c r="M309" s="3">
        <v>1</v>
      </c>
      <c r="N309" s="62">
        <v>2</v>
      </c>
      <c r="O309" s="70"/>
      <c r="P309" s="15">
        <f t="shared" si="312"/>
        <v>0</v>
      </c>
      <c r="Q309" s="3"/>
      <c r="R309" s="12"/>
      <c r="S309" s="93"/>
    </row>
    <row r="310" spans="1:19" x14ac:dyDescent="0.4">
      <c r="A310" s="26"/>
      <c r="B310" s="24" t="s">
        <v>416</v>
      </c>
      <c r="C310" s="48">
        <f t="shared" ref="C310" si="363">D310+H310+L310+P310</f>
        <v>1</v>
      </c>
      <c r="D310" s="37">
        <f t="shared" ref="D310" si="364">E310+F310+G310</f>
        <v>0</v>
      </c>
      <c r="E310" s="3"/>
      <c r="F310" s="12"/>
      <c r="G310" s="70"/>
      <c r="H310" s="15">
        <f t="shared" ref="H310" si="365">I310+J310+K310</f>
        <v>1</v>
      </c>
      <c r="I310" s="3"/>
      <c r="J310" s="12">
        <v>1</v>
      </c>
      <c r="K310" s="70"/>
      <c r="L310" s="18">
        <f t="shared" si="362"/>
        <v>0</v>
      </c>
      <c r="M310" s="3"/>
      <c r="N310" s="62"/>
      <c r="O310" s="70"/>
      <c r="P310" s="15">
        <f t="shared" ref="P310" si="366">Q310+R310+S310</f>
        <v>0</v>
      </c>
      <c r="Q310" s="3"/>
      <c r="R310" s="12"/>
      <c r="S310" s="93"/>
    </row>
    <row r="311" spans="1:19" x14ac:dyDescent="0.4">
      <c r="A311" s="26"/>
      <c r="B311" s="24" t="s">
        <v>417</v>
      </c>
      <c r="C311" s="48">
        <f t="shared" si="322"/>
        <v>1</v>
      </c>
      <c r="D311" s="37">
        <f t="shared" si="308"/>
        <v>1</v>
      </c>
      <c r="E311" s="3"/>
      <c r="F311" s="12">
        <v>1</v>
      </c>
      <c r="G311" s="70"/>
      <c r="H311" s="15">
        <f t="shared" si="254"/>
        <v>0</v>
      </c>
      <c r="I311" s="3"/>
      <c r="J311" s="12"/>
      <c r="K311" s="70"/>
      <c r="L311" s="18">
        <f t="shared" ref="L311" si="367">M311+N311+O311</f>
        <v>0</v>
      </c>
      <c r="M311" s="3"/>
      <c r="N311" s="62"/>
      <c r="O311" s="70"/>
      <c r="P311" s="15">
        <f t="shared" si="312"/>
        <v>0</v>
      </c>
      <c r="Q311" s="3"/>
      <c r="R311" s="12"/>
      <c r="S311" s="93"/>
    </row>
    <row r="312" spans="1:19" x14ac:dyDescent="0.4">
      <c r="A312" s="26"/>
      <c r="B312" s="24" t="s">
        <v>418</v>
      </c>
      <c r="C312" s="48">
        <f t="shared" ref="C312" si="368">D312+H312+L312+P312</f>
        <v>1</v>
      </c>
      <c r="D312" s="37">
        <f t="shared" ref="D312" si="369">E312+F312+G312</f>
        <v>0</v>
      </c>
      <c r="E312" s="3"/>
      <c r="F312" s="12"/>
      <c r="G312" s="70"/>
      <c r="H312" s="15">
        <f t="shared" ref="H312" si="370">I312+J312+K312</f>
        <v>0</v>
      </c>
      <c r="I312" s="3"/>
      <c r="J312" s="12"/>
      <c r="K312" s="70"/>
      <c r="L312" s="18">
        <f t="shared" si="362"/>
        <v>1</v>
      </c>
      <c r="M312" s="3">
        <v>1</v>
      </c>
      <c r="N312" s="62"/>
      <c r="O312" s="70"/>
      <c r="P312" s="15">
        <f t="shared" ref="P312" si="371">Q312+R312+S312</f>
        <v>0</v>
      </c>
      <c r="Q312" s="3"/>
      <c r="R312" s="12"/>
      <c r="S312" s="93"/>
    </row>
    <row r="313" spans="1:19" x14ac:dyDescent="0.4">
      <c r="A313" s="26"/>
      <c r="B313" s="24" t="s">
        <v>99</v>
      </c>
      <c r="C313" s="48">
        <f t="shared" si="322"/>
        <v>3</v>
      </c>
      <c r="D313" s="37">
        <f t="shared" si="308"/>
        <v>0</v>
      </c>
      <c r="E313" s="3"/>
      <c r="F313" s="12"/>
      <c r="G313" s="70"/>
      <c r="H313" s="15">
        <f t="shared" si="254"/>
        <v>0</v>
      </c>
      <c r="I313" s="3"/>
      <c r="J313" s="12"/>
      <c r="K313" s="70"/>
      <c r="L313" s="18">
        <f t="shared" si="241"/>
        <v>3</v>
      </c>
      <c r="M313" s="3">
        <v>1</v>
      </c>
      <c r="N313" s="62">
        <v>2</v>
      </c>
      <c r="O313" s="70"/>
      <c r="P313" s="15">
        <f t="shared" si="312"/>
        <v>0</v>
      </c>
      <c r="Q313" s="3"/>
      <c r="R313" s="12"/>
      <c r="S313" s="93"/>
    </row>
    <row r="314" spans="1:19" x14ac:dyDescent="0.4">
      <c r="A314" s="26"/>
      <c r="B314" s="24" t="s">
        <v>481</v>
      </c>
      <c r="C314" s="48">
        <f t="shared" si="322"/>
        <v>1</v>
      </c>
      <c r="D314" s="37">
        <f t="shared" si="308"/>
        <v>0</v>
      </c>
      <c r="E314" s="3"/>
      <c r="F314" s="12"/>
      <c r="G314" s="70"/>
      <c r="H314" s="15">
        <f t="shared" si="254"/>
        <v>0</v>
      </c>
      <c r="I314" s="3"/>
      <c r="J314" s="12"/>
      <c r="K314" s="70"/>
      <c r="L314" s="18">
        <f t="shared" si="241"/>
        <v>1</v>
      </c>
      <c r="M314" s="3"/>
      <c r="N314" s="62">
        <v>1</v>
      </c>
      <c r="O314" s="70"/>
      <c r="P314" s="15">
        <f t="shared" si="312"/>
        <v>0</v>
      </c>
      <c r="Q314" s="3"/>
      <c r="R314" s="12"/>
      <c r="S314" s="93"/>
    </row>
    <row r="315" spans="1:19" ht="19.5" thickBot="1" x14ac:dyDescent="0.45">
      <c r="A315" s="26"/>
      <c r="B315" s="25" t="s">
        <v>100</v>
      </c>
      <c r="C315" s="49">
        <f t="shared" si="322"/>
        <v>3</v>
      </c>
      <c r="D315" s="38">
        <f t="shared" si="308"/>
        <v>0</v>
      </c>
      <c r="E315" s="20"/>
      <c r="F315" s="21"/>
      <c r="G315" s="71"/>
      <c r="H315" s="19">
        <f t="shared" si="254"/>
        <v>0</v>
      </c>
      <c r="I315" s="20"/>
      <c r="J315" s="21"/>
      <c r="K315" s="71"/>
      <c r="L315" s="22">
        <f t="shared" si="241"/>
        <v>3</v>
      </c>
      <c r="M315" s="20">
        <v>1</v>
      </c>
      <c r="N315" s="63">
        <v>2</v>
      </c>
      <c r="O315" s="71"/>
      <c r="P315" s="19">
        <f t="shared" si="312"/>
        <v>0</v>
      </c>
      <c r="Q315" s="20"/>
      <c r="R315" s="21"/>
      <c r="S315" s="89"/>
    </row>
    <row r="316" spans="1:19" ht="20.25" thickTop="1" thickBot="1" x14ac:dyDescent="0.45">
      <c r="A316" s="131" t="s">
        <v>101</v>
      </c>
      <c r="B316" s="132"/>
      <c r="C316" s="46">
        <f t="shared" si="322"/>
        <v>10</v>
      </c>
      <c r="D316" s="35">
        <f t="shared" si="308"/>
        <v>4</v>
      </c>
      <c r="E316" s="7">
        <f>SUM(E317:E319)</f>
        <v>4</v>
      </c>
      <c r="F316" s="10">
        <f>SUM(F317:F319)</f>
        <v>0</v>
      </c>
      <c r="G316" s="68">
        <f>SUM(G317:G319)</f>
        <v>0</v>
      </c>
      <c r="H316" s="13">
        <f t="shared" si="254"/>
        <v>2</v>
      </c>
      <c r="I316" s="7">
        <f>SUM(I317:I319)</f>
        <v>2</v>
      </c>
      <c r="J316" s="10">
        <f>SUM(J317:J319)</f>
        <v>0</v>
      </c>
      <c r="K316" s="68">
        <f>SUM(K317:K319)</f>
        <v>0</v>
      </c>
      <c r="L316" s="16">
        <f t="shared" si="241"/>
        <v>4</v>
      </c>
      <c r="M316" s="7">
        <f>SUM(M317:M319)</f>
        <v>3</v>
      </c>
      <c r="N316" s="60">
        <f>SUM(N317:N319)</f>
        <v>1</v>
      </c>
      <c r="O316" s="68">
        <f>SUM(O317:O319)</f>
        <v>0</v>
      </c>
      <c r="P316" s="13">
        <f t="shared" si="312"/>
        <v>0</v>
      </c>
      <c r="Q316" s="7">
        <f>SUM(S316:T316)</f>
        <v>0</v>
      </c>
      <c r="R316" s="87">
        <f>SUM(S316:T316)</f>
        <v>0</v>
      </c>
      <c r="S316" s="91">
        <f>SUM(T316:U316)</f>
        <v>0</v>
      </c>
    </row>
    <row r="317" spans="1:19" ht="19.5" thickTop="1" x14ac:dyDescent="0.4">
      <c r="A317" s="26"/>
      <c r="B317" s="24" t="s">
        <v>237</v>
      </c>
      <c r="C317" s="48">
        <f t="shared" si="322"/>
        <v>1</v>
      </c>
      <c r="D317" s="37">
        <f t="shared" si="308"/>
        <v>0</v>
      </c>
      <c r="E317" s="3"/>
      <c r="F317" s="12"/>
      <c r="G317" s="70"/>
      <c r="H317" s="15">
        <f t="shared" ref="H317" si="372">I317+J317+K317</f>
        <v>1</v>
      </c>
      <c r="I317" s="3">
        <v>1</v>
      </c>
      <c r="J317" s="12"/>
      <c r="K317" s="70"/>
      <c r="L317" s="18">
        <f t="shared" ref="L317" si="373">M317+N317+O317</f>
        <v>0</v>
      </c>
      <c r="M317" s="3"/>
      <c r="N317" s="62"/>
      <c r="O317" s="70"/>
      <c r="P317" s="15">
        <f t="shared" si="312"/>
        <v>0</v>
      </c>
      <c r="Q317" s="3"/>
      <c r="R317" s="12"/>
      <c r="S317" s="93"/>
    </row>
    <row r="318" spans="1:19" x14ac:dyDescent="0.4">
      <c r="A318" s="26"/>
      <c r="B318" s="24" t="s">
        <v>236</v>
      </c>
      <c r="C318" s="48">
        <f t="shared" si="322"/>
        <v>8</v>
      </c>
      <c r="D318" s="37">
        <f t="shared" si="308"/>
        <v>3</v>
      </c>
      <c r="E318" s="3">
        <v>3</v>
      </c>
      <c r="F318" s="12"/>
      <c r="G318" s="70"/>
      <c r="H318" s="15">
        <f t="shared" si="254"/>
        <v>1</v>
      </c>
      <c r="I318" s="3">
        <v>1</v>
      </c>
      <c r="J318" s="12"/>
      <c r="K318" s="70"/>
      <c r="L318" s="18">
        <f t="shared" si="241"/>
        <v>4</v>
      </c>
      <c r="M318" s="3">
        <v>3</v>
      </c>
      <c r="N318" s="62">
        <v>1</v>
      </c>
      <c r="O318" s="70"/>
      <c r="P318" s="15">
        <f t="shared" si="312"/>
        <v>0</v>
      </c>
      <c r="Q318" s="3"/>
      <c r="R318" s="12"/>
      <c r="S318" s="93"/>
    </row>
    <row r="319" spans="1:19" ht="19.5" thickBot="1" x14ac:dyDescent="0.45">
      <c r="A319" s="26"/>
      <c r="B319" s="25" t="s">
        <v>101</v>
      </c>
      <c r="C319" s="49">
        <f t="shared" si="322"/>
        <v>1</v>
      </c>
      <c r="D319" s="38">
        <f t="shared" si="308"/>
        <v>1</v>
      </c>
      <c r="E319" s="20">
        <v>1</v>
      </c>
      <c r="F319" s="21"/>
      <c r="G319" s="71"/>
      <c r="H319" s="19">
        <f t="shared" si="254"/>
        <v>0</v>
      </c>
      <c r="I319" s="20"/>
      <c r="J319" s="21"/>
      <c r="K319" s="71"/>
      <c r="L319" s="22">
        <f t="shared" si="241"/>
        <v>0</v>
      </c>
      <c r="M319" s="20"/>
      <c r="N319" s="63"/>
      <c r="O319" s="71"/>
      <c r="P319" s="19">
        <f t="shared" si="312"/>
        <v>0</v>
      </c>
      <c r="Q319" s="20"/>
      <c r="R319" s="21"/>
      <c r="S319" s="89"/>
    </row>
    <row r="320" spans="1:19" ht="20.25" thickTop="1" thickBot="1" x14ac:dyDescent="0.45">
      <c r="A320" s="131" t="s">
        <v>215</v>
      </c>
      <c r="B320" s="132"/>
      <c r="C320" s="46">
        <f t="shared" si="322"/>
        <v>6</v>
      </c>
      <c r="D320" s="35">
        <f t="shared" si="308"/>
        <v>0</v>
      </c>
      <c r="E320" s="7">
        <f>SUM(E321:E326)</f>
        <v>0</v>
      </c>
      <c r="F320" s="10">
        <f t="shared" ref="F320:G320" si="374">SUM(F321:F326)</f>
        <v>0</v>
      </c>
      <c r="G320" s="68">
        <f t="shared" si="374"/>
        <v>0</v>
      </c>
      <c r="H320" s="13">
        <f t="shared" ref="H320:H326" si="375">I320+J320+K320</f>
        <v>4</v>
      </c>
      <c r="I320" s="7">
        <f t="shared" ref="I320:K320" si="376">SUM(I321:I326)</f>
        <v>3</v>
      </c>
      <c r="J320" s="10">
        <f t="shared" si="376"/>
        <v>1</v>
      </c>
      <c r="K320" s="68">
        <f t="shared" si="376"/>
        <v>0</v>
      </c>
      <c r="L320" s="16">
        <f t="shared" si="241"/>
        <v>2</v>
      </c>
      <c r="M320" s="7">
        <f t="shared" ref="M320:O320" si="377">SUM(M321:M326)</f>
        <v>0</v>
      </c>
      <c r="N320" s="60">
        <f t="shared" si="377"/>
        <v>2</v>
      </c>
      <c r="O320" s="68">
        <f t="shared" si="377"/>
        <v>0</v>
      </c>
      <c r="P320" s="13">
        <f t="shared" ref="P320:P325" si="378">Q320+R320+S320</f>
        <v>0</v>
      </c>
      <c r="Q320" s="7">
        <f t="shared" ref="Q320:S320" si="379">SUM(Q321:Q326)</f>
        <v>0</v>
      </c>
      <c r="R320" s="10">
        <f t="shared" si="379"/>
        <v>0</v>
      </c>
      <c r="S320" s="91">
        <f t="shared" si="379"/>
        <v>0</v>
      </c>
    </row>
    <row r="321" spans="1:19" ht="19.5" thickTop="1" x14ac:dyDescent="0.4">
      <c r="A321" s="26"/>
      <c r="B321" s="2" t="s">
        <v>216</v>
      </c>
      <c r="C321" s="45">
        <f t="shared" si="322"/>
        <v>1</v>
      </c>
      <c r="D321" s="39">
        <f t="shared" ref="D321:D325" si="380">E321+F321+G321</f>
        <v>0</v>
      </c>
      <c r="E321" s="29"/>
      <c r="F321" s="51"/>
      <c r="G321" s="72"/>
      <c r="H321" s="31">
        <f t="shared" ref="H321:H325" si="381">I321+J321+K321</f>
        <v>1</v>
      </c>
      <c r="I321" s="29">
        <v>1</v>
      </c>
      <c r="J321" s="51"/>
      <c r="K321" s="72"/>
      <c r="L321" s="53">
        <f t="shared" ref="L321:L325" si="382">M321+N321+O321</f>
        <v>0</v>
      </c>
      <c r="M321" s="29"/>
      <c r="N321" s="64"/>
      <c r="O321" s="72"/>
      <c r="P321" s="31">
        <f t="shared" si="378"/>
        <v>0</v>
      </c>
      <c r="Q321" s="29"/>
      <c r="R321" s="51"/>
      <c r="S321" s="94"/>
    </row>
    <row r="322" spans="1:19" x14ac:dyDescent="0.4">
      <c r="A322" s="26"/>
      <c r="B322" s="57" t="s">
        <v>419</v>
      </c>
      <c r="C322" s="48">
        <f t="shared" si="322"/>
        <v>1</v>
      </c>
      <c r="D322" s="37">
        <f t="shared" si="380"/>
        <v>0</v>
      </c>
      <c r="E322" s="3"/>
      <c r="F322" s="12"/>
      <c r="G322" s="70"/>
      <c r="H322" s="15">
        <f t="shared" si="381"/>
        <v>0</v>
      </c>
      <c r="I322" s="3"/>
      <c r="J322" s="12"/>
      <c r="K322" s="70"/>
      <c r="L322" s="18">
        <f t="shared" si="382"/>
        <v>1</v>
      </c>
      <c r="M322" s="3"/>
      <c r="N322" s="62">
        <v>1</v>
      </c>
      <c r="O322" s="70"/>
      <c r="P322" s="15">
        <f t="shared" si="378"/>
        <v>0</v>
      </c>
      <c r="Q322" s="3"/>
      <c r="R322" s="12"/>
      <c r="S322" s="93"/>
    </row>
    <row r="323" spans="1:19" x14ac:dyDescent="0.4">
      <c r="A323" s="26"/>
      <c r="B323" s="57" t="s">
        <v>313</v>
      </c>
      <c r="C323" s="48">
        <f t="shared" ref="C323:C324" si="383">D323+H323+L323+P323</f>
        <v>1</v>
      </c>
      <c r="D323" s="37">
        <f t="shared" ref="D323:D324" si="384">E323+F323+G323</f>
        <v>0</v>
      </c>
      <c r="E323" s="3"/>
      <c r="F323" s="12"/>
      <c r="G323" s="70"/>
      <c r="H323" s="15">
        <f t="shared" ref="H323:H324" si="385">I323+J323+K323</f>
        <v>0</v>
      </c>
      <c r="I323" s="3"/>
      <c r="J323" s="12"/>
      <c r="K323" s="70"/>
      <c r="L323" s="18">
        <f t="shared" ref="L323:L324" si="386">M323+N323+O323</f>
        <v>1</v>
      </c>
      <c r="M323" s="3"/>
      <c r="N323" s="62">
        <v>1</v>
      </c>
      <c r="O323" s="70"/>
      <c r="P323" s="15">
        <f t="shared" ref="P323:P324" si="387">Q323+R323+S323</f>
        <v>0</v>
      </c>
      <c r="Q323" s="3"/>
      <c r="R323" s="12"/>
      <c r="S323" s="93"/>
    </row>
    <row r="324" spans="1:19" x14ac:dyDescent="0.4">
      <c r="A324" s="26"/>
      <c r="B324" s="24" t="s">
        <v>293</v>
      </c>
      <c r="C324" s="48">
        <f t="shared" si="383"/>
        <v>1</v>
      </c>
      <c r="D324" s="37">
        <f t="shared" si="384"/>
        <v>0</v>
      </c>
      <c r="E324" s="3"/>
      <c r="F324" s="12"/>
      <c r="G324" s="70"/>
      <c r="H324" s="15">
        <f t="shared" si="385"/>
        <v>1</v>
      </c>
      <c r="I324" s="3">
        <v>1</v>
      </c>
      <c r="J324" s="12"/>
      <c r="K324" s="70"/>
      <c r="L324" s="18">
        <f t="shared" si="386"/>
        <v>0</v>
      </c>
      <c r="M324" s="3"/>
      <c r="N324" s="62"/>
      <c r="O324" s="70"/>
      <c r="P324" s="15">
        <f t="shared" si="387"/>
        <v>0</v>
      </c>
      <c r="Q324" s="3"/>
      <c r="R324" s="12"/>
      <c r="S324" s="93"/>
    </row>
    <row r="325" spans="1:19" x14ac:dyDescent="0.4">
      <c r="A325" s="26"/>
      <c r="B325" s="24" t="s">
        <v>283</v>
      </c>
      <c r="C325" s="48">
        <f t="shared" si="322"/>
        <v>1</v>
      </c>
      <c r="D325" s="37">
        <f t="shared" si="380"/>
        <v>0</v>
      </c>
      <c r="E325" s="3"/>
      <c r="F325" s="12"/>
      <c r="G325" s="70"/>
      <c r="H325" s="15">
        <f t="shared" si="381"/>
        <v>1</v>
      </c>
      <c r="I325" s="3">
        <v>1</v>
      </c>
      <c r="J325" s="12"/>
      <c r="K325" s="70"/>
      <c r="L325" s="18">
        <f t="shared" si="382"/>
        <v>0</v>
      </c>
      <c r="M325" s="3"/>
      <c r="N325" s="62"/>
      <c r="O325" s="70"/>
      <c r="P325" s="15">
        <f t="shared" si="378"/>
        <v>0</v>
      </c>
      <c r="Q325" s="3"/>
      <c r="R325" s="12"/>
      <c r="S325" s="93"/>
    </row>
    <row r="326" spans="1:19" ht="19.5" thickBot="1" x14ac:dyDescent="0.45">
      <c r="A326" s="26"/>
      <c r="B326" t="s">
        <v>420</v>
      </c>
      <c r="C326" s="98">
        <f t="shared" si="322"/>
        <v>1</v>
      </c>
      <c r="D326" s="99">
        <f t="shared" si="308"/>
        <v>0</v>
      </c>
      <c r="E326" s="6"/>
      <c r="F326" s="9"/>
      <c r="G326" s="67"/>
      <c r="H326" s="100">
        <f t="shared" si="375"/>
        <v>1</v>
      </c>
      <c r="I326" s="6"/>
      <c r="J326" s="9">
        <v>1</v>
      </c>
      <c r="K326" s="67"/>
      <c r="L326" s="101">
        <f t="shared" si="241"/>
        <v>0</v>
      </c>
      <c r="M326" s="6"/>
      <c r="N326" s="59"/>
      <c r="O326" s="67"/>
      <c r="P326" s="100">
        <f t="shared" si="312"/>
        <v>0</v>
      </c>
      <c r="Q326" s="6"/>
      <c r="R326" s="9"/>
      <c r="S326" s="102"/>
    </row>
    <row r="327" spans="1:19" ht="20.25" thickTop="1" thickBot="1" x14ac:dyDescent="0.45">
      <c r="A327" s="131" t="s">
        <v>102</v>
      </c>
      <c r="B327" s="132"/>
      <c r="C327" s="46">
        <f t="shared" si="322"/>
        <v>48</v>
      </c>
      <c r="D327" s="35">
        <f t="shared" si="308"/>
        <v>0</v>
      </c>
      <c r="E327" s="7">
        <f>SUM(E328:E339)</f>
        <v>0</v>
      </c>
      <c r="F327" s="10">
        <f>SUM(F328:F339)</f>
        <v>0</v>
      </c>
      <c r="G327" s="68">
        <f t="shared" ref="G327" si="388">SUM(G328:G339)</f>
        <v>0</v>
      </c>
      <c r="H327" s="13">
        <f t="shared" ref="H327:H376" si="389">I327+J327+K327</f>
        <v>2</v>
      </c>
      <c r="I327" s="7">
        <f t="shared" ref="I327:K327" si="390">SUM(I328:I339)</f>
        <v>1</v>
      </c>
      <c r="J327" s="10">
        <f t="shared" si="390"/>
        <v>1</v>
      </c>
      <c r="K327" s="68">
        <f t="shared" si="390"/>
        <v>0</v>
      </c>
      <c r="L327" s="16">
        <f t="shared" si="241"/>
        <v>46</v>
      </c>
      <c r="M327" s="7">
        <f t="shared" ref="M327:N327" si="391">SUM(M328:M339)</f>
        <v>18</v>
      </c>
      <c r="N327" s="60">
        <f t="shared" si="391"/>
        <v>28</v>
      </c>
      <c r="O327" s="68">
        <f t="shared" ref="O327" si="392">SUM(O328:O339)</f>
        <v>0</v>
      </c>
      <c r="P327" s="13">
        <f t="shared" si="312"/>
        <v>0</v>
      </c>
      <c r="Q327" s="7">
        <f t="shared" ref="Q327:S327" si="393">SUM(Q328:Q339)</f>
        <v>0</v>
      </c>
      <c r="R327" s="10">
        <f t="shared" ref="R327" si="394">SUM(R328:R339)</f>
        <v>0</v>
      </c>
      <c r="S327" s="91">
        <f t="shared" si="393"/>
        <v>0</v>
      </c>
    </row>
    <row r="328" spans="1:19" ht="19.5" thickTop="1" x14ac:dyDescent="0.4">
      <c r="A328" s="26"/>
      <c r="B328" s="23" t="s">
        <v>103</v>
      </c>
      <c r="C328" s="47">
        <f t="shared" si="322"/>
        <v>1</v>
      </c>
      <c r="D328" s="36">
        <f t="shared" si="308"/>
        <v>0</v>
      </c>
      <c r="E328" s="4"/>
      <c r="F328" s="11"/>
      <c r="G328" s="69"/>
      <c r="H328" s="14">
        <f t="shared" si="389"/>
        <v>0</v>
      </c>
      <c r="I328" s="4"/>
      <c r="J328" s="11"/>
      <c r="K328" s="69"/>
      <c r="L328" s="17">
        <f t="shared" si="241"/>
        <v>1</v>
      </c>
      <c r="M328" s="4">
        <v>1</v>
      </c>
      <c r="N328" s="61"/>
      <c r="O328" s="69"/>
      <c r="P328" s="14">
        <f t="shared" si="312"/>
        <v>0</v>
      </c>
      <c r="Q328" s="4"/>
      <c r="R328" s="11"/>
      <c r="S328" s="92"/>
    </row>
    <row r="329" spans="1:19" x14ac:dyDescent="0.4">
      <c r="A329" s="26"/>
      <c r="B329" s="24" t="s">
        <v>482</v>
      </c>
      <c r="C329" s="48">
        <f t="shared" ref="C329" si="395">D329+H329+L329+P329</f>
        <v>1</v>
      </c>
      <c r="D329" s="37">
        <f t="shared" ref="D329" si="396">E329+F329+G329</f>
        <v>0</v>
      </c>
      <c r="E329" s="3"/>
      <c r="F329" s="12"/>
      <c r="G329" s="70"/>
      <c r="H329" s="15">
        <f t="shared" ref="H329" si="397">I329+J329+K329</f>
        <v>1</v>
      </c>
      <c r="I329" s="3"/>
      <c r="J329" s="12">
        <v>1</v>
      </c>
      <c r="K329" s="70"/>
      <c r="L329" s="18">
        <f t="shared" si="241"/>
        <v>0</v>
      </c>
      <c r="M329" s="3"/>
      <c r="N329" s="62"/>
      <c r="O329" s="70"/>
      <c r="P329" s="15">
        <f t="shared" ref="P329" si="398">Q329+R329+S329</f>
        <v>0</v>
      </c>
      <c r="Q329" s="3"/>
      <c r="R329" s="12"/>
      <c r="S329" s="93"/>
    </row>
    <row r="330" spans="1:19" x14ac:dyDescent="0.4">
      <c r="A330" s="26"/>
      <c r="B330" s="24" t="s">
        <v>104</v>
      </c>
      <c r="C330" s="48">
        <f t="shared" si="322"/>
        <v>33</v>
      </c>
      <c r="D330" s="37">
        <f t="shared" si="308"/>
        <v>0</v>
      </c>
      <c r="E330" s="3"/>
      <c r="F330" s="12"/>
      <c r="G330" s="70"/>
      <c r="H330" s="15">
        <f t="shared" si="389"/>
        <v>0</v>
      </c>
      <c r="I330" s="3"/>
      <c r="J330" s="12"/>
      <c r="K330" s="70"/>
      <c r="L330" s="18">
        <f t="shared" si="241"/>
        <v>33</v>
      </c>
      <c r="M330" s="3">
        <v>10</v>
      </c>
      <c r="N330" s="62">
        <v>23</v>
      </c>
      <c r="O330" s="70"/>
      <c r="P330" s="15">
        <f t="shared" si="312"/>
        <v>0</v>
      </c>
      <c r="Q330" s="3"/>
      <c r="R330" s="12"/>
      <c r="S330" s="93"/>
    </row>
    <row r="331" spans="1:19" x14ac:dyDescent="0.4">
      <c r="A331" s="26"/>
      <c r="B331" s="24" t="s">
        <v>197</v>
      </c>
      <c r="C331" s="48">
        <f t="shared" si="322"/>
        <v>1</v>
      </c>
      <c r="D331" s="37">
        <f t="shared" si="308"/>
        <v>0</v>
      </c>
      <c r="E331" s="3"/>
      <c r="F331" s="12"/>
      <c r="G331" s="70"/>
      <c r="H331" s="15">
        <f t="shared" si="389"/>
        <v>0</v>
      </c>
      <c r="I331" s="3"/>
      <c r="J331" s="12"/>
      <c r="K331" s="70"/>
      <c r="L331" s="18">
        <f t="shared" ref="L331:L332" si="399">M331+N331+O331</f>
        <v>1</v>
      </c>
      <c r="M331" s="3">
        <v>1</v>
      </c>
      <c r="N331" s="62"/>
      <c r="O331" s="70"/>
      <c r="P331" s="15">
        <f t="shared" si="312"/>
        <v>0</v>
      </c>
      <c r="Q331" s="3"/>
      <c r="R331" s="12"/>
      <c r="S331" s="93"/>
    </row>
    <row r="332" spans="1:19" x14ac:dyDescent="0.4">
      <c r="A332" s="26"/>
      <c r="B332" s="24" t="s">
        <v>105</v>
      </c>
      <c r="C332" s="48">
        <f t="shared" si="322"/>
        <v>1</v>
      </c>
      <c r="D332" s="37">
        <f t="shared" si="308"/>
        <v>0</v>
      </c>
      <c r="E332" s="3"/>
      <c r="F332" s="12"/>
      <c r="G332" s="70"/>
      <c r="H332" s="15">
        <f t="shared" si="389"/>
        <v>0</v>
      </c>
      <c r="I332" s="3"/>
      <c r="J332" s="12"/>
      <c r="K332" s="70"/>
      <c r="L332" s="18">
        <f t="shared" si="399"/>
        <v>1</v>
      </c>
      <c r="M332" s="3">
        <v>1</v>
      </c>
      <c r="N332" s="62"/>
      <c r="O332" s="70"/>
      <c r="P332" s="15">
        <f t="shared" si="312"/>
        <v>0</v>
      </c>
      <c r="Q332" s="3"/>
      <c r="R332" s="12"/>
      <c r="S332" s="93"/>
    </row>
    <row r="333" spans="1:19" x14ac:dyDescent="0.4">
      <c r="A333" s="26"/>
      <c r="B333" s="24" t="s">
        <v>198</v>
      </c>
      <c r="C333" s="48">
        <f t="shared" si="322"/>
        <v>1</v>
      </c>
      <c r="D333" s="37">
        <f t="shared" si="308"/>
        <v>0</v>
      </c>
      <c r="E333" s="3"/>
      <c r="F333" s="12"/>
      <c r="G333" s="70"/>
      <c r="H333" s="15">
        <f t="shared" si="389"/>
        <v>0</v>
      </c>
      <c r="I333" s="3"/>
      <c r="J333" s="12"/>
      <c r="K333" s="70"/>
      <c r="L333" s="18">
        <f t="shared" si="241"/>
        <v>1</v>
      </c>
      <c r="M333" s="3">
        <v>1</v>
      </c>
      <c r="N333" s="62"/>
      <c r="O333" s="70"/>
      <c r="P333" s="15">
        <f t="shared" si="312"/>
        <v>0</v>
      </c>
      <c r="Q333" s="3"/>
      <c r="R333" s="12"/>
      <c r="S333" s="93"/>
    </row>
    <row r="334" spans="1:19" x14ac:dyDescent="0.4">
      <c r="A334" s="26"/>
      <c r="B334" s="24" t="s">
        <v>345</v>
      </c>
      <c r="C334" s="48">
        <f t="shared" ref="C334" si="400">D334+H334+L334+P334</f>
        <v>1</v>
      </c>
      <c r="D334" s="37">
        <f t="shared" ref="D334" si="401">E334+F334+G334</f>
        <v>0</v>
      </c>
      <c r="E334" s="3"/>
      <c r="F334" s="12"/>
      <c r="G334" s="70"/>
      <c r="H334" s="15">
        <f t="shared" ref="H334" si="402">I334+J334+K334</f>
        <v>0</v>
      </c>
      <c r="I334" s="3"/>
      <c r="J334" s="12"/>
      <c r="K334" s="70"/>
      <c r="L334" s="18">
        <f t="shared" si="241"/>
        <v>1</v>
      </c>
      <c r="M334" s="3"/>
      <c r="N334" s="62">
        <v>1</v>
      </c>
      <c r="O334" s="70"/>
      <c r="P334" s="15">
        <f t="shared" ref="P334" si="403">Q334+R334+S334</f>
        <v>0</v>
      </c>
      <c r="Q334" s="3"/>
      <c r="R334" s="12"/>
      <c r="S334" s="93"/>
    </row>
    <row r="335" spans="1:19" x14ac:dyDescent="0.4">
      <c r="A335" s="26"/>
      <c r="B335" s="24" t="s">
        <v>106</v>
      </c>
      <c r="C335" s="48">
        <f t="shared" si="322"/>
        <v>5</v>
      </c>
      <c r="D335" s="37">
        <f t="shared" si="308"/>
        <v>0</v>
      </c>
      <c r="E335" s="3"/>
      <c r="F335" s="12"/>
      <c r="G335" s="70"/>
      <c r="H335" s="15">
        <f t="shared" si="389"/>
        <v>0</v>
      </c>
      <c r="I335" s="3"/>
      <c r="J335" s="12"/>
      <c r="K335" s="70"/>
      <c r="L335" s="18">
        <f t="shared" si="241"/>
        <v>5</v>
      </c>
      <c r="M335" s="3">
        <v>4</v>
      </c>
      <c r="N335" s="62">
        <v>1</v>
      </c>
      <c r="O335" s="70"/>
      <c r="P335" s="15">
        <f t="shared" si="312"/>
        <v>0</v>
      </c>
      <c r="Q335" s="3"/>
      <c r="R335" s="12"/>
      <c r="S335" s="93"/>
    </row>
    <row r="336" spans="1:19" x14ac:dyDescent="0.4">
      <c r="A336" s="26"/>
      <c r="B336" s="24" t="s">
        <v>347</v>
      </c>
      <c r="C336" s="48">
        <f t="shared" ref="C336" si="404">D336+H336+L336+P336</f>
        <v>1</v>
      </c>
      <c r="D336" s="37">
        <f t="shared" ref="D336" si="405">E336+F336+G336</f>
        <v>0</v>
      </c>
      <c r="E336" s="3"/>
      <c r="F336" s="12"/>
      <c r="G336" s="70"/>
      <c r="H336" s="15">
        <f t="shared" si="389"/>
        <v>0</v>
      </c>
      <c r="I336" s="3"/>
      <c r="J336" s="12"/>
      <c r="K336" s="70"/>
      <c r="L336" s="18">
        <f t="shared" si="241"/>
        <v>1</v>
      </c>
      <c r="M336" s="3"/>
      <c r="N336" s="62">
        <v>1</v>
      </c>
      <c r="O336" s="70"/>
      <c r="P336" s="15">
        <f t="shared" si="312"/>
        <v>0</v>
      </c>
      <c r="Q336" s="3"/>
      <c r="R336" s="12"/>
      <c r="S336" s="93"/>
    </row>
    <row r="337" spans="1:19" x14ac:dyDescent="0.4">
      <c r="A337" s="26"/>
      <c r="B337" s="24" t="s">
        <v>251</v>
      </c>
      <c r="C337" s="48">
        <f t="shared" si="322"/>
        <v>1</v>
      </c>
      <c r="D337" s="37">
        <f t="shared" si="308"/>
        <v>0</v>
      </c>
      <c r="E337" s="3"/>
      <c r="F337" s="12"/>
      <c r="G337" s="70"/>
      <c r="H337" s="15">
        <f t="shared" ref="H337:H338" si="406">I337+J337+K337</f>
        <v>0</v>
      </c>
      <c r="I337" s="3"/>
      <c r="J337" s="12"/>
      <c r="K337" s="70"/>
      <c r="L337" s="18">
        <f t="shared" ref="L337:L338" si="407">M337+N337+O337</f>
        <v>1</v>
      </c>
      <c r="M337" s="3"/>
      <c r="N337" s="62">
        <v>1</v>
      </c>
      <c r="O337" s="70"/>
      <c r="P337" s="15">
        <f t="shared" ref="P337:P338" si="408">Q337+R337+S337</f>
        <v>0</v>
      </c>
      <c r="Q337" s="3"/>
      <c r="R337" s="12"/>
      <c r="S337" s="93"/>
    </row>
    <row r="338" spans="1:19" x14ac:dyDescent="0.4">
      <c r="A338" s="26"/>
      <c r="B338" s="24" t="s">
        <v>346</v>
      </c>
      <c r="C338" s="48">
        <f t="shared" ref="C338" si="409">D338+H338+L338+P338</f>
        <v>1</v>
      </c>
      <c r="D338" s="37">
        <f t="shared" ref="D338" si="410">E338+F338+G338</f>
        <v>0</v>
      </c>
      <c r="E338" s="3"/>
      <c r="F338" s="12"/>
      <c r="G338" s="70"/>
      <c r="H338" s="15">
        <f t="shared" si="406"/>
        <v>1</v>
      </c>
      <c r="I338" s="3">
        <v>1</v>
      </c>
      <c r="J338" s="12"/>
      <c r="K338" s="70"/>
      <c r="L338" s="18">
        <f t="shared" si="407"/>
        <v>0</v>
      </c>
      <c r="M338" s="3"/>
      <c r="N338" s="62"/>
      <c r="O338" s="70"/>
      <c r="P338" s="15">
        <f t="shared" si="408"/>
        <v>0</v>
      </c>
      <c r="Q338" s="3"/>
      <c r="R338" s="12"/>
      <c r="S338" s="93"/>
    </row>
    <row r="339" spans="1:19" ht="19.5" thickBot="1" x14ac:dyDescent="0.45">
      <c r="A339" s="26"/>
      <c r="B339" s="25" t="s">
        <v>252</v>
      </c>
      <c r="C339" s="49">
        <f t="shared" si="322"/>
        <v>1</v>
      </c>
      <c r="D339" s="38">
        <f t="shared" si="308"/>
        <v>0</v>
      </c>
      <c r="E339" s="20"/>
      <c r="F339" s="21"/>
      <c r="G339" s="71"/>
      <c r="H339" s="19">
        <f t="shared" si="389"/>
        <v>0</v>
      </c>
      <c r="I339" s="20"/>
      <c r="J339" s="21"/>
      <c r="K339" s="71"/>
      <c r="L339" s="22">
        <f t="shared" si="241"/>
        <v>1</v>
      </c>
      <c r="M339" s="20"/>
      <c r="N339" s="63">
        <v>1</v>
      </c>
      <c r="O339" s="71"/>
      <c r="P339" s="19">
        <f t="shared" si="312"/>
        <v>0</v>
      </c>
      <c r="Q339" s="20"/>
      <c r="R339" s="21"/>
      <c r="S339" s="89"/>
    </row>
    <row r="340" spans="1:19" ht="20.25" thickTop="1" thickBot="1" x14ac:dyDescent="0.45">
      <c r="A340" s="131" t="s">
        <v>421</v>
      </c>
      <c r="B340" s="132"/>
      <c r="C340" s="46">
        <f t="shared" si="322"/>
        <v>1</v>
      </c>
      <c r="D340" s="35">
        <f t="shared" si="308"/>
        <v>0</v>
      </c>
      <c r="E340" s="7">
        <f>E341</f>
        <v>0</v>
      </c>
      <c r="F340" s="10">
        <f>F341</f>
        <v>0</v>
      </c>
      <c r="G340" s="68">
        <f t="shared" ref="G340:G346" si="411">G341</f>
        <v>0</v>
      </c>
      <c r="H340" s="13">
        <f t="shared" si="389"/>
        <v>1</v>
      </c>
      <c r="I340" s="7">
        <f t="shared" ref="I340:J346" si="412">I341</f>
        <v>0</v>
      </c>
      <c r="J340" s="10">
        <f t="shared" si="412"/>
        <v>1</v>
      </c>
      <c r="K340" s="68">
        <f t="shared" ref="K340:O346" si="413">K341</f>
        <v>0</v>
      </c>
      <c r="L340" s="16">
        <f t="shared" si="241"/>
        <v>0</v>
      </c>
      <c r="M340" s="7">
        <f t="shared" si="413"/>
        <v>0</v>
      </c>
      <c r="N340" s="60">
        <f t="shared" si="413"/>
        <v>0</v>
      </c>
      <c r="O340" s="68">
        <f t="shared" si="413"/>
        <v>0</v>
      </c>
      <c r="P340" s="13">
        <f t="shared" si="312"/>
        <v>0</v>
      </c>
      <c r="Q340" s="7">
        <f t="shared" ref="Q340:S346" si="414">Q341</f>
        <v>0</v>
      </c>
      <c r="R340" s="10">
        <f t="shared" si="414"/>
        <v>0</v>
      </c>
      <c r="S340" s="91">
        <f t="shared" si="414"/>
        <v>0</v>
      </c>
    </row>
    <row r="341" spans="1:19" ht="20.25" thickTop="1" thickBot="1" x14ac:dyDescent="0.45">
      <c r="A341" s="26"/>
      <c r="B341" s="2" t="s">
        <v>422</v>
      </c>
      <c r="C341" s="45">
        <f t="shared" si="322"/>
        <v>1</v>
      </c>
      <c r="D341" s="39">
        <f t="shared" si="308"/>
        <v>0</v>
      </c>
      <c r="E341" s="29"/>
      <c r="F341" s="51"/>
      <c r="G341" s="72"/>
      <c r="H341" s="31">
        <f t="shared" si="389"/>
        <v>1</v>
      </c>
      <c r="I341" s="29"/>
      <c r="J341" s="51">
        <v>1</v>
      </c>
      <c r="K341" s="72"/>
      <c r="L341" s="53">
        <f>M341+N341+O341</f>
        <v>0</v>
      </c>
      <c r="M341" s="29"/>
      <c r="N341" s="64"/>
      <c r="O341" s="72"/>
      <c r="P341" s="31">
        <f t="shared" si="312"/>
        <v>0</v>
      </c>
      <c r="Q341" s="29"/>
      <c r="R341" s="51"/>
      <c r="S341" s="94"/>
    </row>
    <row r="342" spans="1:19" ht="20.25" thickTop="1" thickBot="1" x14ac:dyDescent="0.45">
      <c r="A342" s="131" t="s">
        <v>348</v>
      </c>
      <c r="B342" s="132"/>
      <c r="C342" s="46">
        <f t="shared" ref="C342:C345" si="415">D342+H342+L342+P342</f>
        <v>3</v>
      </c>
      <c r="D342" s="35">
        <f t="shared" ref="D342:D345" si="416">E342+F342+G342</f>
        <v>1</v>
      </c>
      <c r="E342" s="7">
        <f>SUM(E343:E345)</f>
        <v>1</v>
      </c>
      <c r="F342" s="10">
        <f t="shared" ref="F342:G342" si="417">SUM(F343:F345)</f>
        <v>0</v>
      </c>
      <c r="G342" s="68">
        <f t="shared" si="417"/>
        <v>0</v>
      </c>
      <c r="H342" s="13">
        <f t="shared" ref="H342:H345" si="418">I342+J342+K342</f>
        <v>0</v>
      </c>
      <c r="I342" s="7">
        <f t="shared" ref="I342:K342" si="419">SUM(I343:I345)</f>
        <v>0</v>
      </c>
      <c r="J342" s="10">
        <f t="shared" si="419"/>
        <v>0</v>
      </c>
      <c r="K342" s="68">
        <f t="shared" si="419"/>
        <v>0</v>
      </c>
      <c r="L342" s="16">
        <f t="shared" ref="L342" si="420">M342+N342+O342</f>
        <v>2</v>
      </c>
      <c r="M342" s="7">
        <f t="shared" ref="M342:O342" si="421">SUM(M343:M345)</f>
        <v>1</v>
      </c>
      <c r="N342" s="60">
        <f t="shared" si="421"/>
        <v>1</v>
      </c>
      <c r="O342" s="68">
        <f t="shared" si="421"/>
        <v>0</v>
      </c>
      <c r="P342" s="13">
        <f t="shared" ref="P342:P345" si="422">Q342+R342+S342</f>
        <v>0</v>
      </c>
      <c r="Q342" s="7">
        <f>SUM(Q343:Q345)</f>
        <v>0</v>
      </c>
      <c r="R342" s="10">
        <f t="shared" si="414"/>
        <v>0</v>
      </c>
      <c r="S342" s="91">
        <f t="shared" si="414"/>
        <v>0</v>
      </c>
    </row>
    <row r="343" spans="1:19" ht="19.5" thickTop="1" x14ac:dyDescent="0.4">
      <c r="A343" s="26"/>
      <c r="B343" s="2" t="s">
        <v>349</v>
      </c>
      <c r="C343" s="45">
        <f t="shared" si="415"/>
        <v>1</v>
      </c>
      <c r="D343" s="39">
        <f t="shared" si="416"/>
        <v>0</v>
      </c>
      <c r="E343" s="29"/>
      <c r="F343" s="51"/>
      <c r="G343" s="72"/>
      <c r="H343" s="31">
        <f t="shared" si="418"/>
        <v>0</v>
      </c>
      <c r="I343" s="29"/>
      <c r="J343" s="51"/>
      <c r="K343" s="72"/>
      <c r="L343" s="53">
        <f>M343+N343+O343</f>
        <v>1</v>
      </c>
      <c r="M343" s="29">
        <v>1</v>
      </c>
      <c r="N343" s="64"/>
      <c r="O343" s="72"/>
      <c r="P343" s="31">
        <f t="shared" si="422"/>
        <v>0</v>
      </c>
      <c r="Q343" s="29"/>
      <c r="R343" s="51"/>
      <c r="S343" s="94"/>
    </row>
    <row r="344" spans="1:19" x14ac:dyDescent="0.4">
      <c r="A344" s="26"/>
      <c r="B344" s="24" t="s">
        <v>483</v>
      </c>
      <c r="C344" s="48">
        <f t="shared" si="415"/>
        <v>1</v>
      </c>
      <c r="D344" s="37">
        <f t="shared" si="416"/>
        <v>0</v>
      </c>
      <c r="E344" s="3"/>
      <c r="F344" s="12"/>
      <c r="G344" s="70"/>
      <c r="H344" s="15">
        <f t="shared" si="418"/>
        <v>0</v>
      </c>
      <c r="I344" s="3"/>
      <c r="J344" s="12"/>
      <c r="K344" s="70"/>
      <c r="L344" s="18">
        <f t="shared" ref="L344" si="423">M344+N344+O344</f>
        <v>1</v>
      </c>
      <c r="M344" s="3"/>
      <c r="N344" s="62">
        <v>1</v>
      </c>
      <c r="O344" s="70"/>
      <c r="P344" s="15">
        <f t="shared" si="422"/>
        <v>0</v>
      </c>
      <c r="Q344" s="3"/>
      <c r="R344" s="12"/>
      <c r="S344" s="93"/>
    </row>
    <row r="345" spans="1:19" ht="19.5" thickBot="1" x14ac:dyDescent="0.45">
      <c r="A345" s="26"/>
      <c r="B345" s="24" t="s">
        <v>423</v>
      </c>
      <c r="C345" s="48">
        <f t="shared" si="415"/>
        <v>1</v>
      </c>
      <c r="D345" s="37">
        <f t="shared" si="416"/>
        <v>1</v>
      </c>
      <c r="E345" s="3">
        <v>1</v>
      </c>
      <c r="F345" s="12"/>
      <c r="G345" s="70"/>
      <c r="H345" s="15">
        <f t="shared" si="418"/>
        <v>0</v>
      </c>
      <c r="I345" s="3"/>
      <c r="J345" s="12"/>
      <c r="K345" s="70"/>
      <c r="L345" s="18">
        <f t="shared" ref="L345" si="424">M345+N345+O345</f>
        <v>0</v>
      </c>
      <c r="M345" s="3"/>
      <c r="N345" s="62"/>
      <c r="O345" s="70"/>
      <c r="P345" s="15">
        <f t="shared" si="422"/>
        <v>0</v>
      </c>
      <c r="Q345" s="3"/>
      <c r="R345" s="12"/>
      <c r="S345" s="93"/>
    </row>
    <row r="346" spans="1:19" ht="20.25" thickTop="1" thickBot="1" x14ac:dyDescent="0.45">
      <c r="A346" s="131" t="s">
        <v>107</v>
      </c>
      <c r="B346" s="132"/>
      <c r="C346" s="46">
        <f t="shared" si="322"/>
        <v>334</v>
      </c>
      <c r="D346" s="35">
        <f t="shared" si="308"/>
        <v>16</v>
      </c>
      <c r="E346" s="7">
        <f>E347</f>
        <v>10</v>
      </c>
      <c r="F346" s="10">
        <f>F347</f>
        <v>4</v>
      </c>
      <c r="G346" s="68">
        <f t="shared" si="411"/>
        <v>2</v>
      </c>
      <c r="H346" s="13">
        <f t="shared" si="389"/>
        <v>39</v>
      </c>
      <c r="I346" s="7">
        <f t="shared" si="412"/>
        <v>29</v>
      </c>
      <c r="J346" s="10">
        <f t="shared" si="412"/>
        <v>9</v>
      </c>
      <c r="K346" s="68">
        <f t="shared" si="413"/>
        <v>1</v>
      </c>
      <c r="L346" s="16">
        <f t="shared" si="241"/>
        <v>272</v>
      </c>
      <c r="M346" s="7">
        <f t="shared" si="413"/>
        <v>147</v>
      </c>
      <c r="N346" s="60">
        <f t="shared" si="413"/>
        <v>116</v>
      </c>
      <c r="O346" s="68">
        <f t="shared" si="413"/>
        <v>9</v>
      </c>
      <c r="P346" s="13">
        <f t="shared" si="312"/>
        <v>7</v>
      </c>
      <c r="Q346" s="7">
        <f t="shared" si="414"/>
        <v>5</v>
      </c>
      <c r="R346" s="10">
        <f t="shared" si="414"/>
        <v>2</v>
      </c>
      <c r="S346" s="91">
        <f t="shared" si="414"/>
        <v>0</v>
      </c>
    </row>
    <row r="347" spans="1:19" ht="20.25" thickTop="1" thickBot="1" x14ac:dyDescent="0.45">
      <c r="A347" s="26"/>
      <c r="B347" s="2" t="s">
        <v>107</v>
      </c>
      <c r="C347" s="45">
        <f t="shared" si="322"/>
        <v>334</v>
      </c>
      <c r="D347" s="39">
        <f t="shared" si="308"/>
        <v>16</v>
      </c>
      <c r="E347" s="29">
        <v>10</v>
      </c>
      <c r="F347" s="51">
        <v>4</v>
      </c>
      <c r="G347" s="72">
        <v>2</v>
      </c>
      <c r="H347" s="31">
        <f t="shared" si="389"/>
        <v>39</v>
      </c>
      <c r="I347" s="29">
        <v>29</v>
      </c>
      <c r="J347" s="51">
        <v>9</v>
      </c>
      <c r="K347" s="72">
        <v>1</v>
      </c>
      <c r="L347" s="53">
        <f>M347+N347+O347</f>
        <v>272</v>
      </c>
      <c r="M347" s="29">
        <v>147</v>
      </c>
      <c r="N347" s="64">
        <v>116</v>
      </c>
      <c r="O347" s="72">
        <v>9</v>
      </c>
      <c r="P347" s="31">
        <f t="shared" si="312"/>
        <v>7</v>
      </c>
      <c r="Q347" s="29">
        <v>5</v>
      </c>
      <c r="R347" s="51">
        <v>2</v>
      </c>
      <c r="S347" s="94"/>
    </row>
    <row r="348" spans="1:19" ht="20.25" thickTop="1" thickBot="1" x14ac:dyDescent="0.45">
      <c r="A348" s="131" t="s">
        <v>108</v>
      </c>
      <c r="B348" s="132"/>
      <c r="C348" s="46">
        <f t="shared" si="322"/>
        <v>19</v>
      </c>
      <c r="D348" s="35">
        <f t="shared" si="308"/>
        <v>0</v>
      </c>
      <c r="E348" s="7">
        <f>SUM(E349:E353)</f>
        <v>0</v>
      </c>
      <c r="F348" s="10">
        <f>SUM(F349:F353)</f>
        <v>0</v>
      </c>
      <c r="G348" s="68">
        <f t="shared" ref="G348" si="425">SUM(G349:G353)</f>
        <v>0</v>
      </c>
      <c r="H348" s="13">
        <f t="shared" si="389"/>
        <v>1</v>
      </c>
      <c r="I348" s="7">
        <f t="shared" ref="I348:K348" si="426">SUM(I349:I353)</f>
        <v>0</v>
      </c>
      <c r="J348" s="10">
        <f t="shared" si="426"/>
        <v>1</v>
      </c>
      <c r="K348" s="68">
        <f t="shared" si="426"/>
        <v>0</v>
      </c>
      <c r="L348" s="16">
        <f t="shared" si="241"/>
        <v>18</v>
      </c>
      <c r="M348" s="7">
        <f t="shared" ref="M348:N348" si="427">SUM(M349:M353)</f>
        <v>11</v>
      </c>
      <c r="N348" s="60">
        <f t="shared" si="427"/>
        <v>7</v>
      </c>
      <c r="O348" s="68">
        <f t="shared" ref="O348" si="428">SUM(O349:O353)</f>
        <v>0</v>
      </c>
      <c r="P348" s="13">
        <f t="shared" si="312"/>
        <v>0</v>
      </c>
      <c r="Q348" s="7">
        <f t="shared" ref="Q348:S348" si="429">SUM(Q349:Q353)</f>
        <v>0</v>
      </c>
      <c r="R348" s="10">
        <f t="shared" ref="R348" si="430">SUM(R349:R353)</f>
        <v>0</v>
      </c>
      <c r="S348" s="91">
        <f t="shared" si="429"/>
        <v>0</v>
      </c>
    </row>
    <row r="349" spans="1:19" ht="19.5" thickTop="1" x14ac:dyDescent="0.4">
      <c r="A349" s="26"/>
      <c r="B349" s="23" t="s">
        <v>109</v>
      </c>
      <c r="C349" s="47">
        <f t="shared" si="322"/>
        <v>2</v>
      </c>
      <c r="D349" s="36">
        <f t="shared" si="308"/>
        <v>0</v>
      </c>
      <c r="E349" s="4"/>
      <c r="F349" s="11"/>
      <c r="G349" s="69"/>
      <c r="H349" s="14">
        <f t="shared" si="389"/>
        <v>0</v>
      </c>
      <c r="I349" s="4"/>
      <c r="J349" s="11"/>
      <c r="K349" s="69"/>
      <c r="L349" s="17">
        <f t="shared" si="241"/>
        <v>2</v>
      </c>
      <c r="M349" s="4">
        <v>1</v>
      </c>
      <c r="N349" s="61">
        <v>1</v>
      </c>
      <c r="O349" s="69"/>
      <c r="P349" s="14">
        <f t="shared" si="312"/>
        <v>0</v>
      </c>
      <c r="Q349" s="4"/>
      <c r="R349" s="11"/>
      <c r="S349" s="92"/>
    </row>
    <row r="350" spans="1:19" x14ac:dyDescent="0.4">
      <c r="A350" s="26"/>
      <c r="B350" s="24" t="s">
        <v>110</v>
      </c>
      <c r="C350" s="48">
        <f t="shared" si="322"/>
        <v>11</v>
      </c>
      <c r="D350" s="37">
        <f t="shared" si="308"/>
        <v>0</v>
      </c>
      <c r="E350" s="3"/>
      <c r="F350" s="12"/>
      <c r="G350" s="70"/>
      <c r="H350" s="15">
        <f t="shared" si="389"/>
        <v>0</v>
      </c>
      <c r="I350" s="3"/>
      <c r="J350" s="12"/>
      <c r="K350" s="70"/>
      <c r="L350" s="18">
        <f t="shared" si="241"/>
        <v>11</v>
      </c>
      <c r="M350" s="3">
        <v>7</v>
      </c>
      <c r="N350" s="62">
        <v>4</v>
      </c>
      <c r="O350" s="70"/>
      <c r="P350" s="15">
        <f t="shared" si="312"/>
        <v>0</v>
      </c>
      <c r="Q350" s="3"/>
      <c r="R350" s="12"/>
      <c r="S350" s="93"/>
    </row>
    <row r="351" spans="1:19" x14ac:dyDescent="0.4">
      <c r="A351" s="26"/>
      <c r="B351" s="24" t="s">
        <v>199</v>
      </c>
      <c r="C351" s="48">
        <f t="shared" ref="C351" si="431">D351+H351+L351+P351</f>
        <v>3</v>
      </c>
      <c r="D351" s="37">
        <f t="shared" ref="D351" si="432">E351+F351+G351</f>
        <v>0</v>
      </c>
      <c r="E351" s="3"/>
      <c r="F351" s="12"/>
      <c r="G351" s="70"/>
      <c r="H351" s="15">
        <f t="shared" ref="H351" si="433">I351+J351+K351</f>
        <v>1</v>
      </c>
      <c r="I351" s="3"/>
      <c r="J351" s="12">
        <v>1</v>
      </c>
      <c r="K351" s="70"/>
      <c r="L351" s="18">
        <f t="shared" si="241"/>
        <v>2</v>
      </c>
      <c r="M351" s="3"/>
      <c r="N351" s="62">
        <v>2</v>
      </c>
      <c r="O351" s="70"/>
      <c r="P351" s="15">
        <f t="shared" ref="P351" si="434">Q351+R351+S351</f>
        <v>0</v>
      </c>
      <c r="Q351" s="3"/>
      <c r="R351" s="12"/>
      <c r="S351" s="93"/>
    </row>
    <row r="352" spans="1:19" x14ac:dyDescent="0.4">
      <c r="A352" s="26"/>
      <c r="B352" t="s">
        <v>314</v>
      </c>
      <c r="C352" s="48">
        <f t="shared" si="322"/>
        <v>2</v>
      </c>
      <c r="D352" s="37">
        <f t="shared" si="308"/>
        <v>0</v>
      </c>
      <c r="E352" s="3"/>
      <c r="F352" s="12"/>
      <c r="G352" s="70"/>
      <c r="H352" s="15">
        <f t="shared" si="389"/>
        <v>0</v>
      </c>
      <c r="I352" s="3"/>
      <c r="J352" s="12"/>
      <c r="K352" s="70"/>
      <c r="L352" s="18">
        <f t="shared" ref="L352" si="435">M352+N352+O352</f>
        <v>2</v>
      </c>
      <c r="M352" s="3">
        <v>2</v>
      </c>
      <c r="N352" s="62"/>
      <c r="O352" s="70"/>
      <c r="P352" s="15">
        <f t="shared" si="312"/>
        <v>0</v>
      </c>
      <c r="Q352" s="3"/>
      <c r="R352" s="12"/>
      <c r="S352" s="93"/>
    </row>
    <row r="353" spans="1:19" ht="19.5" thickBot="1" x14ac:dyDescent="0.45">
      <c r="A353" s="26"/>
      <c r="B353" t="s">
        <v>315</v>
      </c>
      <c r="C353" s="49">
        <f t="shared" si="322"/>
        <v>1</v>
      </c>
      <c r="D353" s="38">
        <f t="shared" si="308"/>
        <v>0</v>
      </c>
      <c r="E353" s="20"/>
      <c r="F353" s="21"/>
      <c r="G353" s="71"/>
      <c r="H353" s="19">
        <f t="shared" si="389"/>
        <v>0</v>
      </c>
      <c r="I353" s="20"/>
      <c r="J353" s="21"/>
      <c r="K353" s="71"/>
      <c r="L353" s="22">
        <f t="shared" si="241"/>
        <v>1</v>
      </c>
      <c r="M353" s="20">
        <v>1</v>
      </c>
      <c r="N353" s="63"/>
      <c r="O353" s="71"/>
      <c r="P353" s="19">
        <f t="shared" si="312"/>
        <v>0</v>
      </c>
      <c r="Q353" s="20"/>
      <c r="R353" s="21"/>
      <c r="S353" s="89"/>
    </row>
    <row r="354" spans="1:19" ht="20.25" thickTop="1" thickBot="1" x14ac:dyDescent="0.45">
      <c r="A354" s="131" t="s">
        <v>140</v>
      </c>
      <c r="B354" s="132"/>
      <c r="C354" s="46">
        <f t="shared" si="322"/>
        <v>17</v>
      </c>
      <c r="D354" s="35">
        <f t="shared" ref="D354:D376" si="436">E354+F354+G354</f>
        <v>0</v>
      </c>
      <c r="E354" s="7">
        <f>SUM(E355:E369)</f>
        <v>0</v>
      </c>
      <c r="F354" s="10">
        <f>SUM(F355:F369)</f>
        <v>0</v>
      </c>
      <c r="G354" s="68">
        <f>SUM(G355:G369)</f>
        <v>0</v>
      </c>
      <c r="H354" s="13">
        <f t="shared" si="389"/>
        <v>4</v>
      </c>
      <c r="I354" s="7">
        <f>SUM(I355:I369)</f>
        <v>3</v>
      </c>
      <c r="J354" s="10">
        <f>SUM(J355:J369)</f>
        <v>1</v>
      </c>
      <c r="K354" s="68">
        <f>SUM(K355:K369)</f>
        <v>0</v>
      </c>
      <c r="L354" s="16">
        <f t="shared" si="241"/>
        <v>13</v>
      </c>
      <c r="M354" s="7">
        <f>SUM(M355:M369)</f>
        <v>5</v>
      </c>
      <c r="N354" s="60">
        <f>SUM(N355:N369)</f>
        <v>8</v>
      </c>
      <c r="O354" s="68">
        <f>SUM(O355:O369)</f>
        <v>0</v>
      </c>
      <c r="P354" s="13">
        <f t="shared" si="312"/>
        <v>0</v>
      </c>
      <c r="Q354" s="7">
        <f>SUM(Q355:Q369)</f>
        <v>0</v>
      </c>
      <c r="R354" s="10">
        <f>SUM(R355:R369)</f>
        <v>0</v>
      </c>
      <c r="S354" s="91">
        <f>SUM(S355:S369)</f>
        <v>0</v>
      </c>
    </row>
    <row r="355" spans="1:19" ht="19.5" thickTop="1" x14ac:dyDescent="0.4">
      <c r="A355" s="26"/>
      <c r="B355" s="82" t="s">
        <v>484</v>
      </c>
      <c r="C355" s="47">
        <f t="shared" si="322"/>
        <v>1</v>
      </c>
      <c r="D355" s="36">
        <f t="shared" si="436"/>
        <v>0</v>
      </c>
      <c r="E355" s="4"/>
      <c r="F355" s="11"/>
      <c r="G355" s="69"/>
      <c r="H355" s="14">
        <f t="shared" si="389"/>
        <v>1</v>
      </c>
      <c r="I355" s="4">
        <v>1</v>
      </c>
      <c r="J355" s="11"/>
      <c r="K355" s="69"/>
      <c r="L355" s="17">
        <f t="shared" si="241"/>
        <v>0</v>
      </c>
      <c r="M355" s="4"/>
      <c r="N355" s="61"/>
      <c r="O355" s="69"/>
      <c r="P355" s="14">
        <f t="shared" si="312"/>
        <v>0</v>
      </c>
      <c r="Q355" s="4"/>
      <c r="R355" s="11"/>
      <c r="S355" s="92"/>
    </row>
    <row r="356" spans="1:19" x14ac:dyDescent="0.4">
      <c r="A356" s="26"/>
      <c r="B356" s="23" t="s">
        <v>350</v>
      </c>
      <c r="C356" s="48">
        <f t="shared" ref="C356" si="437">D356+H356+L356+P356</f>
        <v>1</v>
      </c>
      <c r="D356" s="37">
        <f t="shared" ref="D356" si="438">E356+F356+G356</f>
        <v>0</v>
      </c>
      <c r="E356" s="3"/>
      <c r="F356" s="12"/>
      <c r="G356" s="70"/>
      <c r="H356" s="15">
        <f t="shared" si="389"/>
        <v>1</v>
      </c>
      <c r="I356" s="3"/>
      <c r="J356" s="12">
        <v>1</v>
      </c>
      <c r="K356" s="70"/>
      <c r="L356" s="18">
        <f t="shared" ref="L356" si="439">M356+N356+O356</f>
        <v>0</v>
      </c>
      <c r="M356" s="3"/>
      <c r="N356" s="62"/>
      <c r="O356" s="70"/>
      <c r="P356" s="15">
        <f t="shared" ref="P356" si="440">Q356+R356+S356</f>
        <v>0</v>
      </c>
      <c r="Q356" s="3"/>
      <c r="R356" s="12"/>
      <c r="S356" s="93"/>
    </row>
    <row r="357" spans="1:19" x14ac:dyDescent="0.4">
      <c r="A357" s="26"/>
      <c r="B357" s="24" t="s">
        <v>141</v>
      </c>
      <c r="C357" s="48">
        <f t="shared" ref="C357" si="441">D357+H357+L357+P357</f>
        <v>2</v>
      </c>
      <c r="D357" s="37">
        <f t="shared" ref="D357" si="442">E357+F357+G357</f>
        <v>0</v>
      </c>
      <c r="E357" s="3"/>
      <c r="F357" s="12"/>
      <c r="G357" s="70"/>
      <c r="H357" s="15">
        <f t="shared" si="389"/>
        <v>0</v>
      </c>
      <c r="I357" s="3"/>
      <c r="J357" s="12"/>
      <c r="K357" s="70"/>
      <c r="L357" s="18">
        <f t="shared" ref="L357" si="443">M357+N357+O357</f>
        <v>2</v>
      </c>
      <c r="M357" s="3">
        <v>1</v>
      </c>
      <c r="N357" s="62">
        <v>1</v>
      </c>
      <c r="O357" s="70"/>
      <c r="P357" s="15">
        <f t="shared" ref="P357" si="444">Q357+R357+S357</f>
        <v>0</v>
      </c>
      <c r="Q357" s="3"/>
      <c r="R357" s="12"/>
      <c r="S357" s="93"/>
    </row>
    <row r="358" spans="1:19" x14ac:dyDescent="0.4">
      <c r="A358" s="26"/>
      <c r="B358" s="24" t="s">
        <v>271</v>
      </c>
      <c r="C358" s="48">
        <f t="shared" si="322"/>
        <v>1</v>
      </c>
      <c r="D358" s="37">
        <f t="shared" si="436"/>
        <v>0</v>
      </c>
      <c r="E358" s="3"/>
      <c r="F358" s="12"/>
      <c r="G358" s="70"/>
      <c r="H358" s="15">
        <f t="shared" ref="H358" si="445">I358+J358+K358</f>
        <v>0</v>
      </c>
      <c r="I358" s="3"/>
      <c r="J358" s="12"/>
      <c r="K358" s="70"/>
      <c r="L358" s="18">
        <f t="shared" ref="L358" si="446">M358+N358+O358</f>
        <v>1</v>
      </c>
      <c r="M358" s="3"/>
      <c r="N358" s="62">
        <v>1</v>
      </c>
      <c r="O358" s="70"/>
      <c r="P358" s="15">
        <f t="shared" si="312"/>
        <v>0</v>
      </c>
      <c r="Q358" s="3"/>
      <c r="R358" s="12"/>
      <c r="S358" s="93"/>
    </row>
    <row r="359" spans="1:19" x14ac:dyDescent="0.4">
      <c r="A359" s="26"/>
      <c r="B359" s="24" t="s">
        <v>268</v>
      </c>
      <c r="C359" s="48">
        <f t="shared" si="322"/>
        <v>1</v>
      </c>
      <c r="D359" s="37">
        <f t="shared" si="436"/>
        <v>0</v>
      </c>
      <c r="E359" s="3"/>
      <c r="F359" s="12"/>
      <c r="G359" s="70"/>
      <c r="H359" s="15">
        <f t="shared" si="389"/>
        <v>0</v>
      </c>
      <c r="I359" s="3"/>
      <c r="J359" s="12"/>
      <c r="K359" s="70"/>
      <c r="L359" s="18">
        <f t="shared" ref="L359" si="447">M359+N359+O359</f>
        <v>1</v>
      </c>
      <c r="M359" s="3"/>
      <c r="N359" s="62">
        <v>1</v>
      </c>
      <c r="O359" s="70"/>
      <c r="P359" s="15">
        <f t="shared" ref="P359" si="448">Q359+R359+S359</f>
        <v>0</v>
      </c>
      <c r="Q359" s="3"/>
      <c r="R359" s="12"/>
      <c r="S359" s="93"/>
    </row>
    <row r="360" spans="1:19" x14ac:dyDescent="0.4">
      <c r="A360" s="26"/>
      <c r="B360" s="24" t="s">
        <v>200</v>
      </c>
      <c r="C360" s="48">
        <f t="shared" si="322"/>
        <v>1</v>
      </c>
      <c r="D360" s="37">
        <f t="shared" si="436"/>
        <v>0</v>
      </c>
      <c r="E360" s="3"/>
      <c r="F360" s="12"/>
      <c r="G360" s="70"/>
      <c r="H360" s="15">
        <f t="shared" ref="H360" si="449">I360+J360+K360</f>
        <v>1</v>
      </c>
      <c r="I360" s="3">
        <v>1</v>
      </c>
      <c r="J360" s="12"/>
      <c r="K360" s="70"/>
      <c r="L360" s="18">
        <f t="shared" ref="L360" si="450">M360+N360+O360</f>
        <v>0</v>
      </c>
      <c r="M360" s="3"/>
      <c r="N360" s="62"/>
      <c r="O360" s="70"/>
      <c r="P360" s="15">
        <f t="shared" si="312"/>
        <v>0</v>
      </c>
      <c r="Q360" s="3"/>
      <c r="R360" s="12"/>
      <c r="S360" s="93"/>
    </row>
    <row r="361" spans="1:19" x14ac:dyDescent="0.4">
      <c r="A361" s="26"/>
      <c r="B361" s="24" t="s">
        <v>238</v>
      </c>
      <c r="C361" s="48">
        <f t="shared" si="322"/>
        <v>2</v>
      </c>
      <c r="D361" s="37">
        <f t="shared" si="436"/>
        <v>0</v>
      </c>
      <c r="E361" s="3"/>
      <c r="F361" s="12"/>
      <c r="G361" s="70"/>
      <c r="H361" s="15">
        <f t="shared" si="389"/>
        <v>0</v>
      </c>
      <c r="I361" s="3"/>
      <c r="J361" s="12"/>
      <c r="K361" s="70"/>
      <c r="L361" s="18">
        <f t="shared" ref="L361" si="451">M361+N361+O361</f>
        <v>2</v>
      </c>
      <c r="M361" s="3"/>
      <c r="N361" s="62">
        <v>2</v>
      </c>
      <c r="O361" s="70"/>
      <c r="P361" s="15">
        <f t="shared" si="312"/>
        <v>0</v>
      </c>
      <c r="Q361" s="3"/>
      <c r="R361" s="12"/>
      <c r="S361" s="93"/>
    </row>
    <row r="362" spans="1:19" x14ac:dyDescent="0.4">
      <c r="A362" s="26"/>
      <c r="B362" s="24" t="s">
        <v>239</v>
      </c>
      <c r="C362" s="48">
        <f t="shared" si="322"/>
        <v>1</v>
      </c>
      <c r="D362" s="37">
        <f t="shared" si="436"/>
        <v>0</v>
      </c>
      <c r="E362" s="3"/>
      <c r="F362" s="12"/>
      <c r="G362" s="70"/>
      <c r="H362" s="15">
        <f t="shared" ref="H362" si="452">I362+J362+K362</f>
        <v>0</v>
      </c>
      <c r="I362" s="3"/>
      <c r="J362" s="12"/>
      <c r="K362" s="70"/>
      <c r="L362" s="18">
        <f t="shared" ref="L362" si="453">M362+N362+O362</f>
        <v>1</v>
      </c>
      <c r="M362" s="3">
        <v>1</v>
      </c>
      <c r="N362" s="62"/>
      <c r="O362" s="70"/>
      <c r="P362" s="15">
        <f t="shared" si="312"/>
        <v>0</v>
      </c>
      <c r="Q362" s="3"/>
      <c r="R362" s="12"/>
      <c r="S362" s="93"/>
    </row>
    <row r="363" spans="1:19" x14ac:dyDescent="0.4">
      <c r="A363" s="26"/>
      <c r="B363" s="24" t="s">
        <v>202</v>
      </c>
      <c r="C363" s="48">
        <f t="shared" si="322"/>
        <v>1</v>
      </c>
      <c r="D363" s="37">
        <f t="shared" si="436"/>
        <v>0</v>
      </c>
      <c r="E363" s="3"/>
      <c r="F363" s="12"/>
      <c r="G363" s="70"/>
      <c r="H363" s="15">
        <f t="shared" si="389"/>
        <v>0</v>
      </c>
      <c r="I363" s="3"/>
      <c r="J363" s="12"/>
      <c r="K363" s="70"/>
      <c r="L363" s="18">
        <f t="shared" ref="L363:L365" si="454">M363+N363+O363</f>
        <v>1</v>
      </c>
      <c r="M363" s="3"/>
      <c r="N363" s="62">
        <v>1</v>
      </c>
      <c r="O363" s="70"/>
      <c r="P363" s="15">
        <f t="shared" si="312"/>
        <v>0</v>
      </c>
      <c r="Q363" s="3"/>
      <c r="R363" s="12"/>
      <c r="S363" s="93"/>
    </row>
    <row r="364" spans="1:19" x14ac:dyDescent="0.4">
      <c r="A364" s="26"/>
      <c r="B364" s="24" t="s">
        <v>485</v>
      </c>
      <c r="C364" s="48">
        <f t="shared" ref="C364" si="455">D364+H364+L364+P364</f>
        <v>1</v>
      </c>
      <c r="D364" s="37">
        <f t="shared" ref="D364" si="456">E364+F364+G364</f>
        <v>0</v>
      </c>
      <c r="E364" s="3"/>
      <c r="F364" s="12"/>
      <c r="G364" s="70"/>
      <c r="H364" s="15">
        <f t="shared" si="389"/>
        <v>1</v>
      </c>
      <c r="I364" s="3">
        <v>1</v>
      </c>
      <c r="J364" s="12"/>
      <c r="K364" s="70"/>
      <c r="L364" s="18">
        <f t="shared" ref="L364" si="457">M364+N364+O364</f>
        <v>0</v>
      </c>
      <c r="M364" s="3"/>
      <c r="N364" s="62"/>
      <c r="O364" s="70"/>
      <c r="P364" s="15">
        <f t="shared" si="312"/>
        <v>0</v>
      </c>
      <c r="Q364" s="3"/>
      <c r="R364" s="12"/>
      <c r="S364" s="93"/>
    </row>
    <row r="365" spans="1:19" x14ac:dyDescent="0.4">
      <c r="A365" s="26"/>
      <c r="B365" s="24" t="s">
        <v>253</v>
      </c>
      <c r="C365" s="48">
        <f t="shared" si="322"/>
        <v>1</v>
      </c>
      <c r="D365" s="37">
        <f t="shared" si="436"/>
        <v>0</v>
      </c>
      <c r="E365" s="3"/>
      <c r="F365" s="12"/>
      <c r="G365" s="70"/>
      <c r="H365" s="15">
        <f t="shared" ref="H365" si="458">I365+J365+K365</f>
        <v>0</v>
      </c>
      <c r="I365" s="3"/>
      <c r="J365" s="12"/>
      <c r="K365" s="70"/>
      <c r="L365" s="18">
        <f t="shared" si="454"/>
        <v>1</v>
      </c>
      <c r="M365" s="3">
        <v>1</v>
      </c>
      <c r="N365" s="62"/>
      <c r="O365" s="70"/>
      <c r="P365" s="15">
        <f t="shared" ref="P365" si="459">Q365+R365+S365</f>
        <v>0</v>
      </c>
      <c r="Q365" s="3"/>
      <c r="R365" s="12"/>
      <c r="S365" s="93"/>
    </row>
    <row r="366" spans="1:19" x14ac:dyDescent="0.4">
      <c r="A366" s="26"/>
      <c r="B366" s="24" t="s">
        <v>269</v>
      </c>
      <c r="C366" s="48">
        <f t="shared" si="322"/>
        <v>1</v>
      </c>
      <c r="D366" s="37">
        <f t="shared" si="436"/>
        <v>0</v>
      </c>
      <c r="E366" s="3"/>
      <c r="F366" s="12"/>
      <c r="G366" s="70"/>
      <c r="H366" s="15">
        <f t="shared" ref="H366" si="460">I366+J366+K366</f>
        <v>0</v>
      </c>
      <c r="I366" s="3"/>
      <c r="J366" s="12"/>
      <c r="K366" s="70"/>
      <c r="L366" s="18">
        <f t="shared" ref="L366" si="461">M366+N366+O366</f>
        <v>1</v>
      </c>
      <c r="M366" s="3">
        <v>1</v>
      </c>
      <c r="N366" s="62"/>
      <c r="O366" s="70"/>
      <c r="P366" s="15">
        <f t="shared" ref="P366" si="462">Q366+R366+S366</f>
        <v>0</v>
      </c>
      <c r="Q366" s="3"/>
      <c r="R366" s="12"/>
      <c r="S366" s="93"/>
    </row>
    <row r="367" spans="1:19" x14ac:dyDescent="0.4">
      <c r="A367" s="26"/>
      <c r="B367" s="24" t="s">
        <v>201</v>
      </c>
      <c r="C367" s="48">
        <f t="shared" ref="C367:C376" si="463">D367+H367+L367+P367</f>
        <v>1</v>
      </c>
      <c r="D367" s="37">
        <f t="shared" si="436"/>
        <v>0</v>
      </c>
      <c r="E367" s="3"/>
      <c r="F367" s="12"/>
      <c r="G367" s="70"/>
      <c r="H367" s="15">
        <f t="shared" si="389"/>
        <v>0</v>
      </c>
      <c r="I367" s="3"/>
      <c r="J367" s="12"/>
      <c r="K367" s="70"/>
      <c r="L367" s="18">
        <f t="shared" ref="L367" si="464">M367+N367+O367</f>
        <v>1</v>
      </c>
      <c r="M367" s="3">
        <v>1</v>
      </c>
      <c r="N367" s="62"/>
      <c r="O367" s="70"/>
      <c r="P367" s="15">
        <f t="shared" si="312"/>
        <v>0</v>
      </c>
      <c r="Q367" s="3"/>
      <c r="R367" s="12"/>
      <c r="S367" s="93"/>
    </row>
    <row r="368" spans="1:19" x14ac:dyDescent="0.4">
      <c r="A368" s="26"/>
      <c r="B368" s="24" t="s">
        <v>203</v>
      </c>
      <c r="C368" s="48">
        <f t="shared" si="463"/>
        <v>1</v>
      </c>
      <c r="D368" s="37">
        <f t="shared" si="436"/>
        <v>0</v>
      </c>
      <c r="E368" s="3"/>
      <c r="F368" s="12"/>
      <c r="G368" s="70"/>
      <c r="H368" s="15">
        <f t="shared" ref="H368" si="465">I368+J368+K368</f>
        <v>0</v>
      </c>
      <c r="I368" s="3"/>
      <c r="J368" s="12"/>
      <c r="K368" s="70"/>
      <c r="L368" s="18">
        <f t="shared" ref="L368" si="466">M368+N368+O368</f>
        <v>1</v>
      </c>
      <c r="M368" s="3"/>
      <c r="N368" s="62">
        <v>1</v>
      </c>
      <c r="O368" s="70"/>
      <c r="P368" s="15">
        <f t="shared" ref="P368" si="467">Q368+R368+S368</f>
        <v>0</v>
      </c>
      <c r="Q368" s="3"/>
      <c r="R368" s="12"/>
      <c r="S368" s="93"/>
    </row>
    <row r="369" spans="1:19" ht="19.5" thickBot="1" x14ac:dyDescent="0.45">
      <c r="A369" s="26"/>
      <c r="B369" s="25" t="s">
        <v>270</v>
      </c>
      <c r="C369" s="49">
        <f t="shared" si="463"/>
        <v>1</v>
      </c>
      <c r="D369" s="38">
        <f t="shared" si="436"/>
        <v>0</v>
      </c>
      <c r="E369" s="20"/>
      <c r="F369" s="21"/>
      <c r="G369" s="71"/>
      <c r="H369" s="19">
        <f t="shared" si="389"/>
        <v>0</v>
      </c>
      <c r="I369" s="20"/>
      <c r="J369" s="21"/>
      <c r="K369" s="71"/>
      <c r="L369" s="22">
        <f t="shared" ref="L369:L376" si="468">M369+N369+O369</f>
        <v>1</v>
      </c>
      <c r="M369" s="20"/>
      <c r="N369" s="63">
        <v>1</v>
      </c>
      <c r="O369" s="71"/>
      <c r="P369" s="19">
        <f t="shared" si="312"/>
        <v>0</v>
      </c>
      <c r="Q369" s="20"/>
      <c r="R369" s="21"/>
      <c r="S369" s="89"/>
    </row>
    <row r="370" spans="1:19" ht="20.25" thickTop="1" thickBot="1" x14ac:dyDescent="0.45">
      <c r="A370" s="131" t="s">
        <v>111</v>
      </c>
      <c r="B370" s="132"/>
      <c r="C370" s="46">
        <f t="shared" si="463"/>
        <v>11</v>
      </c>
      <c r="D370" s="35">
        <f t="shared" si="436"/>
        <v>0</v>
      </c>
      <c r="E370" s="7">
        <f>SUM(E371:E376)</f>
        <v>0</v>
      </c>
      <c r="F370" s="10">
        <f>SUM(F371:F376)</f>
        <v>0</v>
      </c>
      <c r="G370" s="68">
        <f t="shared" ref="G370" si="469">SUM(G371:G376)</f>
        <v>0</v>
      </c>
      <c r="H370" s="13">
        <f t="shared" si="389"/>
        <v>1</v>
      </c>
      <c r="I370" s="7">
        <f t="shared" ref="I370:K370" si="470">SUM(I371:I376)</f>
        <v>0</v>
      </c>
      <c r="J370" s="10">
        <f t="shared" si="470"/>
        <v>1</v>
      </c>
      <c r="K370" s="68">
        <f t="shared" si="470"/>
        <v>0</v>
      </c>
      <c r="L370" s="16">
        <f t="shared" si="468"/>
        <v>10</v>
      </c>
      <c r="M370" s="7">
        <f t="shared" ref="M370:N370" si="471">SUM(M371:M376)</f>
        <v>3</v>
      </c>
      <c r="N370" s="60">
        <f t="shared" si="471"/>
        <v>7</v>
      </c>
      <c r="O370" s="68">
        <f t="shared" ref="O370" si="472">SUM(O371:O376)</f>
        <v>0</v>
      </c>
      <c r="P370" s="13">
        <f t="shared" si="312"/>
        <v>0</v>
      </c>
      <c r="Q370" s="7">
        <f t="shared" ref="Q370:S370" si="473">SUM(Q371:Q376)</f>
        <v>0</v>
      </c>
      <c r="R370" s="10">
        <f t="shared" ref="R370" si="474">SUM(R371:R376)</f>
        <v>0</v>
      </c>
      <c r="S370" s="91">
        <f t="shared" si="473"/>
        <v>0</v>
      </c>
    </row>
    <row r="371" spans="1:19" ht="19.5" thickTop="1" x14ac:dyDescent="0.4">
      <c r="A371" s="26"/>
      <c r="B371" s="23" t="s">
        <v>112</v>
      </c>
      <c r="C371" s="47">
        <f t="shared" si="463"/>
        <v>1</v>
      </c>
      <c r="D371" s="36">
        <f t="shared" si="436"/>
        <v>0</v>
      </c>
      <c r="E371" s="4"/>
      <c r="F371" s="11"/>
      <c r="G371" s="69"/>
      <c r="H371" s="14">
        <f t="shared" si="389"/>
        <v>1</v>
      </c>
      <c r="I371" s="4"/>
      <c r="J371" s="11">
        <v>1</v>
      </c>
      <c r="K371" s="69"/>
      <c r="L371" s="17">
        <f t="shared" si="468"/>
        <v>0</v>
      </c>
      <c r="M371" s="4"/>
      <c r="N371" s="61"/>
      <c r="O371" s="69"/>
      <c r="P371" s="14">
        <f t="shared" si="312"/>
        <v>0</v>
      </c>
      <c r="Q371" s="4"/>
      <c r="R371" s="11"/>
      <c r="S371" s="92"/>
    </row>
    <row r="372" spans="1:19" x14ac:dyDescent="0.4">
      <c r="A372" s="26"/>
      <c r="B372" s="24" t="s">
        <v>113</v>
      </c>
      <c r="C372" s="48">
        <f t="shared" si="463"/>
        <v>2</v>
      </c>
      <c r="D372" s="37">
        <f t="shared" si="436"/>
        <v>0</v>
      </c>
      <c r="E372" s="3"/>
      <c r="F372" s="12"/>
      <c r="G372" s="70"/>
      <c r="H372" s="15">
        <f t="shared" ref="H372" si="475">I372+J372+K372</f>
        <v>0</v>
      </c>
      <c r="I372" s="3"/>
      <c r="J372" s="12"/>
      <c r="K372" s="70"/>
      <c r="L372" s="18">
        <f t="shared" ref="L372" si="476">M372+N372+O372</f>
        <v>2</v>
      </c>
      <c r="M372" s="3"/>
      <c r="N372" s="62">
        <v>2</v>
      </c>
      <c r="O372" s="70"/>
      <c r="P372" s="15">
        <f t="shared" ref="P372" si="477">Q372+R372+S372</f>
        <v>0</v>
      </c>
      <c r="Q372" s="3"/>
      <c r="R372" s="12"/>
      <c r="S372" s="93"/>
    </row>
    <row r="373" spans="1:19" x14ac:dyDescent="0.4">
      <c r="A373" s="26"/>
      <c r="B373" s="24" t="s">
        <v>254</v>
      </c>
      <c r="C373" s="48">
        <f t="shared" si="463"/>
        <v>5</v>
      </c>
      <c r="D373" s="37">
        <f t="shared" si="436"/>
        <v>0</v>
      </c>
      <c r="E373" s="3"/>
      <c r="F373" s="12"/>
      <c r="G373" s="70"/>
      <c r="H373" s="15">
        <f t="shared" ref="H373:H374" si="478">I373+J373+K373</f>
        <v>0</v>
      </c>
      <c r="I373" s="3"/>
      <c r="J373" s="12"/>
      <c r="K373" s="70"/>
      <c r="L373" s="18">
        <f t="shared" ref="L373:L374" si="479">M373+N373+O373</f>
        <v>5</v>
      </c>
      <c r="M373" s="3">
        <v>3</v>
      </c>
      <c r="N373" s="62">
        <v>2</v>
      </c>
      <c r="O373" s="70"/>
      <c r="P373" s="15">
        <f t="shared" ref="P373:P374" si="480">Q373+R373+S373</f>
        <v>0</v>
      </c>
      <c r="Q373" s="3"/>
      <c r="R373" s="12"/>
      <c r="S373" s="93"/>
    </row>
    <row r="374" spans="1:19" x14ac:dyDescent="0.4">
      <c r="A374" s="26"/>
      <c r="B374" s="24" t="s">
        <v>255</v>
      </c>
      <c r="C374" s="48">
        <f t="shared" ref="C374" si="481">D374+H374+L374+P374</f>
        <v>1</v>
      </c>
      <c r="D374" s="37">
        <f t="shared" ref="D374" si="482">E374+F374+G374</f>
        <v>0</v>
      </c>
      <c r="E374" s="3"/>
      <c r="F374" s="12"/>
      <c r="G374" s="70"/>
      <c r="H374" s="15">
        <f t="shared" si="478"/>
        <v>0</v>
      </c>
      <c r="I374" s="3"/>
      <c r="J374" s="12"/>
      <c r="K374" s="70"/>
      <c r="L374" s="18">
        <f t="shared" si="479"/>
        <v>1</v>
      </c>
      <c r="M374" s="3"/>
      <c r="N374" s="62">
        <v>1</v>
      </c>
      <c r="O374" s="70"/>
      <c r="P374" s="15">
        <f t="shared" si="480"/>
        <v>0</v>
      </c>
      <c r="Q374" s="3"/>
      <c r="R374" s="12"/>
      <c r="S374" s="93"/>
    </row>
    <row r="375" spans="1:19" x14ac:dyDescent="0.4">
      <c r="A375" s="26"/>
      <c r="B375" s="24" t="s">
        <v>316</v>
      </c>
      <c r="C375" s="48">
        <f t="shared" si="463"/>
        <v>1</v>
      </c>
      <c r="D375" s="37">
        <f t="shared" si="436"/>
        <v>0</v>
      </c>
      <c r="E375" s="3"/>
      <c r="F375" s="12"/>
      <c r="G375" s="70"/>
      <c r="H375" s="15">
        <f t="shared" si="389"/>
        <v>0</v>
      </c>
      <c r="I375" s="3"/>
      <c r="J375" s="12"/>
      <c r="K375" s="70"/>
      <c r="L375" s="18">
        <f t="shared" si="468"/>
        <v>1</v>
      </c>
      <c r="M375" s="3"/>
      <c r="N375" s="62">
        <v>1</v>
      </c>
      <c r="O375" s="70"/>
      <c r="P375" s="15">
        <f t="shared" si="312"/>
        <v>0</v>
      </c>
      <c r="Q375" s="3"/>
      <c r="R375" s="12"/>
      <c r="S375" s="93"/>
    </row>
    <row r="376" spans="1:19" ht="19.5" thickBot="1" x14ac:dyDescent="0.45">
      <c r="A376" s="30"/>
      <c r="B376" s="113" t="s">
        <v>317</v>
      </c>
      <c r="C376" s="50">
        <f t="shared" si="463"/>
        <v>1</v>
      </c>
      <c r="D376" s="40">
        <f t="shared" si="436"/>
        <v>0</v>
      </c>
      <c r="E376" s="28"/>
      <c r="F376" s="52"/>
      <c r="G376" s="73"/>
      <c r="H376" s="32">
        <f t="shared" si="389"/>
        <v>0</v>
      </c>
      <c r="I376" s="28"/>
      <c r="J376" s="52"/>
      <c r="K376" s="73"/>
      <c r="L376" s="54">
        <f t="shared" si="468"/>
        <v>1</v>
      </c>
      <c r="M376" s="28"/>
      <c r="N376" s="65">
        <v>1</v>
      </c>
      <c r="O376" s="73"/>
      <c r="P376" s="32">
        <f t="shared" si="312"/>
        <v>0</v>
      </c>
      <c r="Q376" s="28"/>
      <c r="R376" s="52"/>
      <c r="S376" s="95"/>
    </row>
    <row r="377" spans="1:19" ht="36" customHeight="1" thickTop="1" x14ac:dyDescent="0.4">
      <c r="A377" s="133" t="s">
        <v>462</v>
      </c>
      <c r="B377" s="133"/>
      <c r="C377" s="133"/>
      <c r="D377" s="133"/>
      <c r="E377" s="133"/>
      <c r="F377" s="133"/>
      <c r="G377" s="133"/>
      <c r="H377" s="133"/>
      <c r="I377" s="133"/>
      <c r="J377" s="133"/>
      <c r="K377" s="133"/>
      <c r="L377" s="133"/>
      <c r="M377" s="133"/>
      <c r="N377" s="133"/>
      <c r="O377" s="133"/>
      <c r="P377" s="133"/>
      <c r="Q377" s="133"/>
      <c r="R377" s="133"/>
      <c r="S377" s="133"/>
    </row>
    <row r="378" spans="1:19" ht="36" customHeight="1" x14ac:dyDescent="0.4">
      <c r="A378" s="128" t="s">
        <v>116</v>
      </c>
      <c r="B378" s="128"/>
      <c r="C378" s="128"/>
      <c r="D378" s="128"/>
      <c r="E378" s="128"/>
      <c r="F378" s="128"/>
      <c r="G378" s="128"/>
      <c r="H378" s="128"/>
      <c r="I378" s="128"/>
      <c r="J378" s="128"/>
      <c r="K378" s="128"/>
      <c r="L378" s="128"/>
      <c r="M378" s="128"/>
      <c r="N378" s="128"/>
      <c r="O378" s="128"/>
      <c r="P378" s="128"/>
      <c r="Q378" s="128"/>
      <c r="R378" s="128"/>
      <c r="S378" s="128"/>
    </row>
    <row r="379" spans="1:19" ht="36" customHeight="1" x14ac:dyDescent="0.4">
      <c r="A379" s="128" t="s">
        <v>240</v>
      </c>
      <c r="B379" s="128"/>
      <c r="C379" s="128"/>
      <c r="D379" s="128"/>
      <c r="E379" s="128"/>
      <c r="F379" s="128"/>
      <c r="G379" s="128"/>
      <c r="H379" s="128"/>
      <c r="I379" s="128"/>
      <c r="J379" s="128"/>
      <c r="K379" s="128"/>
      <c r="L379" s="128"/>
      <c r="M379" s="128"/>
      <c r="N379" s="128"/>
      <c r="O379" s="128"/>
      <c r="P379" s="128"/>
      <c r="Q379" s="128"/>
      <c r="R379" s="128"/>
      <c r="S379" s="128"/>
    </row>
    <row r="380" spans="1:19" ht="36" customHeight="1" x14ac:dyDescent="0.4">
      <c r="A380" s="128" t="s">
        <v>287</v>
      </c>
      <c r="B380" s="128"/>
      <c r="C380" s="128"/>
      <c r="D380" s="128"/>
      <c r="E380" s="128"/>
      <c r="F380" s="128"/>
      <c r="G380" s="128"/>
      <c r="H380" s="128"/>
      <c r="I380" s="128"/>
      <c r="J380" s="128"/>
      <c r="K380" s="128"/>
      <c r="L380" s="128"/>
      <c r="M380" s="128"/>
      <c r="N380" s="128"/>
      <c r="O380" s="128"/>
      <c r="P380" s="128"/>
      <c r="Q380" s="128"/>
      <c r="R380" s="128"/>
      <c r="S380" s="128"/>
    </row>
    <row r="381" spans="1:19" ht="81" customHeight="1" x14ac:dyDescent="0.4">
      <c r="A381" s="128" t="s">
        <v>295</v>
      </c>
      <c r="B381" s="128"/>
      <c r="C381" s="128"/>
      <c r="D381" s="128"/>
      <c r="E381" s="128"/>
      <c r="F381" s="128"/>
      <c r="G381" s="128"/>
      <c r="H381" s="128"/>
      <c r="I381" s="128"/>
      <c r="J381" s="128"/>
      <c r="K381" s="128"/>
      <c r="L381" s="128"/>
      <c r="M381" s="128"/>
      <c r="N381" s="128"/>
      <c r="O381" s="128"/>
      <c r="P381" s="128"/>
      <c r="Q381" s="128"/>
      <c r="R381" s="128"/>
      <c r="S381" s="128"/>
    </row>
    <row r="382" spans="1:19" ht="36" customHeight="1" x14ac:dyDescent="0.4">
      <c r="A382" s="128" t="s">
        <v>294</v>
      </c>
      <c r="B382" s="128"/>
      <c r="C382" s="128"/>
      <c r="D382" s="128"/>
      <c r="E382" s="128"/>
      <c r="F382" s="128"/>
      <c r="G382" s="128"/>
      <c r="H382" s="128"/>
      <c r="I382" s="128"/>
      <c r="J382" s="128"/>
      <c r="K382" s="128"/>
      <c r="L382" s="128"/>
      <c r="M382" s="128"/>
      <c r="N382" s="128"/>
      <c r="O382" s="128"/>
      <c r="P382" s="128"/>
      <c r="Q382" s="128"/>
      <c r="R382" s="128"/>
      <c r="S382" s="128"/>
    </row>
  </sheetData>
  <mergeCells count="36">
    <mergeCell ref="A2:S2"/>
    <mergeCell ref="A3:S3"/>
    <mergeCell ref="A200:B200"/>
    <mergeCell ref="A209:B209"/>
    <mergeCell ref="A58:B58"/>
    <mergeCell ref="A110:B110"/>
    <mergeCell ref="A4:B7"/>
    <mergeCell ref="A116:B116"/>
    <mergeCell ref="A135:B135"/>
    <mergeCell ref="L4:O4"/>
    <mergeCell ref="D4:F4"/>
    <mergeCell ref="H4:J4"/>
    <mergeCell ref="A56:B56"/>
    <mergeCell ref="A346:B346"/>
    <mergeCell ref="A166:B166"/>
    <mergeCell ref="A95:B95"/>
    <mergeCell ref="A112:B112"/>
    <mergeCell ref="A320:B320"/>
    <mergeCell ref="A342:B342"/>
    <mergeCell ref="A340:B340"/>
    <mergeCell ref="A382:S382"/>
    <mergeCell ref="P4:S4"/>
    <mergeCell ref="A40:B40"/>
    <mergeCell ref="A8:B8"/>
    <mergeCell ref="A381:S381"/>
    <mergeCell ref="A377:S377"/>
    <mergeCell ref="A378:S378"/>
    <mergeCell ref="A379:S379"/>
    <mergeCell ref="A261:B261"/>
    <mergeCell ref="A306:B306"/>
    <mergeCell ref="A316:B316"/>
    <mergeCell ref="A354:B354"/>
    <mergeCell ref="A370:B370"/>
    <mergeCell ref="A380:S380"/>
    <mergeCell ref="A348:B348"/>
    <mergeCell ref="A327:B327"/>
  </mergeCells>
  <phoneticPr fontId="1"/>
  <pageMargins left="0.25" right="0.25" top="0.75" bottom="0.75" header="0.3" footer="0.3"/>
  <pageSetup paperSize="9" scale="8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A7C44-FEF6-4160-AB22-320EEFEBC726}">
  <sheetPr>
    <pageSetUpPr fitToPage="1"/>
  </sheetPr>
  <dimension ref="A1:S231"/>
  <sheetViews>
    <sheetView workbookViewId="0"/>
  </sheetViews>
  <sheetFormatPr defaultRowHeight="18.75" x14ac:dyDescent="0.4"/>
  <cols>
    <col min="1" max="1" width="8.25" customWidth="1"/>
    <col min="2" max="2" width="25.5" customWidth="1"/>
    <col min="3" max="3" width="8.5" customWidth="1"/>
    <col min="4" max="7" width="6.5" customWidth="1"/>
    <col min="8" max="8" width="7" customWidth="1"/>
    <col min="9" max="11" width="6.5" customWidth="1"/>
    <col min="12" max="12" width="6.875" customWidth="1"/>
    <col min="13" max="13" width="7.375" customWidth="1"/>
    <col min="14" max="14" width="7.5" bestFit="1" customWidth="1"/>
    <col min="15" max="19" width="6.5" customWidth="1"/>
  </cols>
  <sheetData>
    <row r="1" spans="1:19" x14ac:dyDescent="0.4">
      <c r="A1" t="s">
        <v>115</v>
      </c>
      <c r="C1" s="1">
        <f>C8+C27+C37+C61+C66+C68+C78+C96+C124+C131+C162+C191+C195+C199+C202+C209+C211+C215+C221</f>
        <v>978</v>
      </c>
      <c r="D1" s="1">
        <f t="shared" ref="D1:S1" si="0">D8+D27+D37+D61+D66+D68+D78+D96+D124+D131+D162+D191+D195+D199+D202+D209+D211+D215+D221</f>
        <v>30</v>
      </c>
      <c r="E1" s="1">
        <f t="shared" si="0"/>
        <v>23</v>
      </c>
      <c r="F1" s="1">
        <f t="shared" si="0"/>
        <v>7</v>
      </c>
      <c r="G1" s="1">
        <f t="shared" si="0"/>
        <v>0</v>
      </c>
      <c r="H1" s="1">
        <f t="shared" si="0"/>
        <v>91</v>
      </c>
      <c r="I1" s="1">
        <f t="shared" si="0"/>
        <v>54</v>
      </c>
      <c r="J1" s="1">
        <f t="shared" si="0"/>
        <v>37</v>
      </c>
      <c r="K1" s="1">
        <f t="shared" si="0"/>
        <v>0</v>
      </c>
      <c r="L1" s="1">
        <f t="shared" si="0"/>
        <v>855</v>
      </c>
      <c r="M1" s="1">
        <f t="shared" si="0"/>
        <v>438</v>
      </c>
      <c r="N1" s="1">
        <f t="shared" si="0"/>
        <v>417</v>
      </c>
      <c r="O1" s="1">
        <f>O8+O27+O37+O61+O66+O68+O78+O96+O124+O131+O162+O191+O195+O199+O202+O209+O211+O215+O221</f>
        <v>0</v>
      </c>
      <c r="P1" s="1">
        <f t="shared" si="0"/>
        <v>2</v>
      </c>
      <c r="Q1" s="1">
        <f t="shared" si="0"/>
        <v>2</v>
      </c>
      <c r="R1" s="1">
        <f t="shared" si="0"/>
        <v>0</v>
      </c>
      <c r="S1" s="1">
        <f t="shared" si="0"/>
        <v>0</v>
      </c>
    </row>
    <row r="2" spans="1:19" ht="56.25" customHeight="1" x14ac:dyDescent="0.4">
      <c r="A2" s="135" t="s">
        <v>463</v>
      </c>
      <c r="B2" s="135"/>
      <c r="C2" s="135"/>
      <c r="D2" s="135"/>
      <c r="E2" s="135"/>
      <c r="F2" s="135"/>
      <c r="G2" s="135"/>
      <c r="H2" s="135"/>
      <c r="I2" s="135"/>
      <c r="J2" s="135"/>
      <c r="K2" s="135"/>
      <c r="L2" s="135"/>
      <c r="M2" s="135"/>
      <c r="N2" s="135"/>
      <c r="O2" s="135"/>
      <c r="P2" s="135"/>
      <c r="Q2" s="135"/>
      <c r="R2" s="135"/>
      <c r="S2" s="135"/>
    </row>
    <row r="3" spans="1:19" ht="38.25" customHeight="1" thickBot="1" x14ac:dyDescent="0.45">
      <c r="A3" s="136" t="s">
        <v>204</v>
      </c>
      <c r="B3" s="136"/>
      <c r="C3" s="136"/>
      <c r="D3" s="136"/>
      <c r="E3" s="136"/>
      <c r="F3" s="136"/>
      <c r="G3" s="136"/>
      <c r="H3" s="136"/>
      <c r="I3" s="136"/>
      <c r="J3" s="136"/>
      <c r="K3" s="136"/>
      <c r="L3" s="136"/>
      <c r="M3" s="136"/>
      <c r="N3" s="136"/>
      <c r="O3" s="136"/>
      <c r="P3" s="136"/>
      <c r="Q3" s="136"/>
      <c r="R3" s="136"/>
      <c r="S3" s="136"/>
    </row>
    <row r="4" spans="1:19" ht="19.5" thickTop="1" x14ac:dyDescent="0.4">
      <c r="A4" s="137" t="s">
        <v>6</v>
      </c>
      <c r="B4" s="138"/>
      <c r="C4" s="43" t="s">
        <v>0</v>
      </c>
      <c r="D4" s="146" t="s">
        <v>1</v>
      </c>
      <c r="E4" s="129"/>
      <c r="F4" s="129"/>
      <c r="G4" s="97"/>
      <c r="H4" s="147" t="s">
        <v>2</v>
      </c>
      <c r="I4" s="147"/>
      <c r="J4" s="147"/>
      <c r="K4" s="127"/>
      <c r="L4" s="143" t="s">
        <v>3</v>
      </c>
      <c r="M4" s="144"/>
      <c r="N4" s="144"/>
      <c r="O4" s="145"/>
      <c r="P4" s="129" t="s">
        <v>142</v>
      </c>
      <c r="Q4" s="129"/>
      <c r="R4" s="129"/>
      <c r="S4" s="130"/>
    </row>
    <row r="5" spans="1:19" x14ac:dyDescent="0.4">
      <c r="A5" s="139"/>
      <c r="B5" s="140"/>
      <c r="C5" s="44"/>
      <c r="D5" s="33"/>
      <c r="E5" s="5" t="s">
        <v>4</v>
      </c>
      <c r="F5" s="8" t="s">
        <v>5</v>
      </c>
      <c r="G5" s="66" t="s">
        <v>143</v>
      </c>
      <c r="H5" s="55"/>
      <c r="I5" s="5" t="s">
        <v>4</v>
      </c>
      <c r="J5" s="8" t="s">
        <v>5</v>
      </c>
      <c r="K5" s="66" t="s">
        <v>143</v>
      </c>
      <c r="L5" s="55"/>
      <c r="M5" s="5" t="s">
        <v>4</v>
      </c>
      <c r="N5" s="58" t="s">
        <v>5</v>
      </c>
      <c r="O5" s="66" t="s">
        <v>143</v>
      </c>
      <c r="P5" s="55"/>
      <c r="Q5" s="5" t="s">
        <v>4</v>
      </c>
      <c r="R5" s="8" t="s">
        <v>5</v>
      </c>
      <c r="S5" s="88" t="s">
        <v>143</v>
      </c>
    </row>
    <row r="6" spans="1:19" ht="19.5" thickBot="1" x14ac:dyDescent="0.45">
      <c r="A6" s="139"/>
      <c r="B6" s="140"/>
      <c r="C6" s="45">
        <f>D6+H6+L6+P6</f>
        <v>978</v>
      </c>
      <c r="D6" s="34">
        <f>E6+F6+G6</f>
        <v>30</v>
      </c>
      <c r="E6" s="20">
        <v>23</v>
      </c>
      <c r="F6" s="21">
        <v>7</v>
      </c>
      <c r="G6" s="71">
        <v>0</v>
      </c>
      <c r="H6" s="19">
        <f>I6+J6+K6</f>
        <v>91</v>
      </c>
      <c r="I6" s="20">
        <v>54</v>
      </c>
      <c r="J6" s="21">
        <v>37</v>
      </c>
      <c r="K6" s="71">
        <v>0</v>
      </c>
      <c r="L6" s="22">
        <f>M6+N6+O6</f>
        <v>855</v>
      </c>
      <c r="M6" s="20">
        <v>438</v>
      </c>
      <c r="N6" s="63">
        <v>417</v>
      </c>
      <c r="O6" s="71">
        <v>0</v>
      </c>
      <c r="P6" s="19">
        <f>Q6+R6+S6</f>
        <v>2</v>
      </c>
      <c r="Q6" s="20">
        <v>2</v>
      </c>
      <c r="R6" s="21">
        <v>0</v>
      </c>
      <c r="S6" s="89">
        <v>0</v>
      </c>
    </row>
    <row r="7" spans="1:19" ht="20.25" thickTop="1" thickBot="1" x14ac:dyDescent="0.45">
      <c r="A7" s="141"/>
      <c r="B7" s="142"/>
      <c r="C7" s="74">
        <f>C6/C6</f>
        <v>1</v>
      </c>
      <c r="D7" s="75">
        <f>D6/$C$6</f>
        <v>3.0674846625766871E-2</v>
      </c>
      <c r="E7" s="76">
        <f t="shared" ref="E7:S7" si="1">E6/$C$6</f>
        <v>2.3517382413087935E-2</v>
      </c>
      <c r="F7" s="78">
        <f t="shared" si="1"/>
        <v>7.1574642126789366E-3</v>
      </c>
      <c r="G7" s="79">
        <f t="shared" si="1"/>
        <v>0</v>
      </c>
      <c r="H7" s="77">
        <f t="shared" si="1"/>
        <v>9.3047034764826175E-2</v>
      </c>
      <c r="I7" s="76">
        <f t="shared" si="1"/>
        <v>5.5214723926380369E-2</v>
      </c>
      <c r="J7" s="78">
        <f t="shared" si="1"/>
        <v>3.7832310838445807E-2</v>
      </c>
      <c r="K7" s="79">
        <f t="shared" si="1"/>
        <v>0</v>
      </c>
      <c r="L7" s="80">
        <f t="shared" si="1"/>
        <v>0.87423312883435578</v>
      </c>
      <c r="M7" s="76">
        <f t="shared" si="1"/>
        <v>0.44785276073619634</v>
      </c>
      <c r="N7" s="81">
        <f t="shared" si="1"/>
        <v>0.42638036809815949</v>
      </c>
      <c r="O7" s="79">
        <f t="shared" si="1"/>
        <v>0</v>
      </c>
      <c r="P7" s="77">
        <f t="shared" si="1"/>
        <v>2.0449897750511249E-3</v>
      </c>
      <c r="Q7" s="76">
        <f t="shared" si="1"/>
        <v>2.0449897750511249E-3</v>
      </c>
      <c r="R7" s="78">
        <f t="shared" si="1"/>
        <v>0</v>
      </c>
      <c r="S7" s="90">
        <f t="shared" si="1"/>
        <v>0</v>
      </c>
    </row>
    <row r="8" spans="1:19" ht="20.25" thickTop="1" thickBot="1" x14ac:dyDescent="0.45">
      <c r="A8" s="131" t="s">
        <v>272</v>
      </c>
      <c r="B8" s="132"/>
      <c r="C8" s="46">
        <f t="shared" ref="C8:C53" si="2">D8+H8+L8+P8</f>
        <v>32</v>
      </c>
      <c r="D8" s="35">
        <f t="shared" ref="D8" si="3">E8+F8</f>
        <v>1</v>
      </c>
      <c r="E8" s="7">
        <f>SUM(E9:E26)</f>
        <v>1</v>
      </c>
      <c r="F8" s="10">
        <f>SUM(F9:F26)</f>
        <v>0</v>
      </c>
      <c r="G8" s="68">
        <f>SUM(G9:G26)</f>
        <v>0</v>
      </c>
      <c r="H8" s="13">
        <f>I8+J8+K8</f>
        <v>0</v>
      </c>
      <c r="I8" s="7">
        <f>SUM(I9:I26)</f>
        <v>0</v>
      </c>
      <c r="J8" s="10">
        <f>SUM(J9:J26)</f>
        <v>0</v>
      </c>
      <c r="K8" s="68">
        <f>SUM(K9:K26)</f>
        <v>0</v>
      </c>
      <c r="L8" s="16">
        <f>M8+N8+O8</f>
        <v>31</v>
      </c>
      <c r="M8" s="7">
        <f>SUM(M9:M26)</f>
        <v>15</v>
      </c>
      <c r="N8" s="60">
        <f>SUM(N9:N26)</f>
        <v>16</v>
      </c>
      <c r="O8" s="68">
        <f>SUM(O9:O26)</f>
        <v>0</v>
      </c>
      <c r="P8" s="13">
        <f t="shared" ref="P8:P53" si="4">Q8+R8+S8</f>
        <v>0</v>
      </c>
      <c r="Q8" s="7">
        <f>SUM(Q9:Q26)</f>
        <v>0</v>
      </c>
      <c r="R8" s="10">
        <f>SUM(R9:R26)</f>
        <v>0</v>
      </c>
      <c r="S8" s="91">
        <f>SUM(S9:S26)</f>
        <v>0</v>
      </c>
    </row>
    <row r="9" spans="1:19" ht="19.5" thickTop="1" x14ac:dyDescent="0.4">
      <c r="A9" s="26"/>
      <c r="B9" s="24" t="s">
        <v>147</v>
      </c>
      <c r="C9" s="48">
        <f t="shared" si="2"/>
        <v>8</v>
      </c>
      <c r="D9" s="37">
        <f t="shared" ref="D9:D61" si="5">E9+F9+G9</f>
        <v>0</v>
      </c>
      <c r="E9" s="3"/>
      <c r="F9" s="12"/>
      <c r="G9" s="70"/>
      <c r="H9" s="15">
        <f t="shared" ref="H9:H74" si="6">I9+J9+K9</f>
        <v>0</v>
      </c>
      <c r="I9" s="3"/>
      <c r="J9" s="12"/>
      <c r="K9" s="70"/>
      <c r="L9" s="18">
        <f t="shared" ref="L9:L36" si="7">M9+N9+O9</f>
        <v>8</v>
      </c>
      <c r="M9" s="3">
        <v>5</v>
      </c>
      <c r="N9" s="62">
        <v>3</v>
      </c>
      <c r="O9" s="70"/>
      <c r="P9" s="15">
        <f t="shared" si="4"/>
        <v>0</v>
      </c>
      <c r="Q9" s="3"/>
      <c r="R9" s="12"/>
      <c r="S9" s="93"/>
    </row>
    <row r="10" spans="1:19" x14ac:dyDescent="0.4">
      <c r="A10" s="26"/>
      <c r="B10" s="24" t="s">
        <v>7</v>
      </c>
      <c r="C10" s="48">
        <f t="shared" si="2"/>
        <v>1</v>
      </c>
      <c r="D10" s="37">
        <f t="shared" si="5"/>
        <v>0</v>
      </c>
      <c r="E10" s="3"/>
      <c r="F10" s="12"/>
      <c r="G10" s="70"/>
      <c r="H10" s="15">
        <f t="shared" si="6"/>
        <v>0</v>
      </c>
      <c r="I10" s="3"/>
      <c r="J10" s="12"/>
      <c r="K10" s="70"/>
      <c r="L10" s="18">
        <f t="shared" si="7"/>
        <v>1</v>
      </c>
      <c r="M10" s="3"/>
      <c r="N10" s="62">
        <v>1</v>
      </c>
      <c r="O10" s="70"/>
      <c r="P10" s="15">
        <f t="shared" si="4"/>
        <v>0</v>
      </c>
      <c r="Q10" s="3"/>
      <c r="R10" s="12"/>
      <c r="S10" s="93"/>
    </row>
    <row r="11" spans="1:19" x14ac:dyDescent="0.4">
      <c r="A11" s="26"/>
      <c r="B11" s="24" t="s">
        <v>8</v>
      </c>
      <c r="C11" s="48">
        <f t="shared" si="2"/>
        <v>1</v>
      </c>
      <c r="D11" s="37">
        <f t="shared" si="5"/>
        <v>0</v>
      </c>
      <c r="E11" s="3"/>
      <c r="F11" s="12"/>
      <c r="G11" s="70"/>
      <c r="H11" s="15">
        <f t="shared" si="6"/>
        <v>0</v>
      </c>
      <c r="I11" s="3"/>
      <c r="J11" s="12"/>
      <c r="K11" s="70"/>
      <c r="L11" s="18">
        <f t="shared" si="7"/>
        <v>1</v>
      </c>
      <c r="M11" s="3"/>
      <c r="N11" s="62">
        <v>1</v>
      </c>
      <c r="O11" s="70"/>
      <c r="P11" s="15">
        <f t="shared" si="4"/>
        <v>0</v>
      </c>
      <c r="Q11" s="3"/>
      <c r="R11" s="12"/>
      <c r="S11" s="93"/>
    </row>
    <row r="12" spans="1:19" x14ac:dyDescent="0.4">
      <c r="A12" s="26"/>
      <c r="B12" t="s">
        <v>149</v>
      </c>
      <c r="C12" s="48">
        <f t="shared" si="2"/>
        <v>3</v>
      </c>
      <c r="D12" s="37">
        <f t="shared" si="5"/>
        <v>0</v>
      </c>
      <c r="E12" s="3"/>
      <c r="F12" s="12"/>
      <c r="G12" s="70"/>
      <c r="H12" s="15">
        <f t="shared" si="6"/>
        <v>0</v>
      </c>
      <c r="I12" s="3"/>
      <c r="J12" s="12"/>
      <c r="K12" s="70"/>
      <c r="L12" s="18">
        <f t="shared" si="7"/>
        <v>3</v>
      </c>
      <c r="M12" s="3">
        <v>1</v>
      </c>
      <c r="N12" s="62">
        <v>2</v>
      </c>
      <c r="O12" s="70"/>
      <c r="P12" s="15">
        <f t="shared" si="4"/>
        <v>0</v>
      </c>
      <c r="Q12" s="3"/>
      <c r="R12" s="12"/>
      <c r="S12" s="93"/>
    </row>
    <row r="13" spans="1:19" x14ac:dyDescent="0.4">
      <c r="A13" s="26"/>
      <c r="B13" s="57" t="s">
        <v>150</v>
      </c>
      <c r="C13" s="48">
        <f t="shared" si="2"/>
        <v>1</v>
      </c>
      <c r="D13" s="37">
        <f t="shared" si="5"/>
        <v>0</v>
      </c>
      <c r="E13" s="3"/>
      <c r="F13" s="12"/>
      <c r="G13" s="70"/>
      <c r="H13" s="15">
        <f t="shared" si="6"/>
        <v>0</v>
      </c>
      <c r="I13" s="3"/>
      <c r="J13" s="12"/>
      <c r="K13" s="70"/>
      <c r="L13" s="18">
        <f t="shared" si="7"/>
        <v>1</v>
      </c>
      <c r="M13" s="3">
        <v>1</v>
      </c>
      <c r="N13" s="62"/>
      <c r="O13" s="70"/>
      <c r="P13" s="15">
        <f t="shared" si="4"/>
        <v>0</v>
      </c>
      <c r="Q13" s="3"/>
      <c r="R13" s="12"/>
      <c r="S13" s="93"/>
    </row>
    <row r="14" spans="1:19" x14ac:dyDescent="0.4">
      <c r="A14" s="26"/>
      <c r="B14" s="24" t="s">
        <v>9</v>
      </c>
      <c r="C14" s="48">
        <f t="shared" si="2"/>
        <v>1</v>
      </c>
      <c r="D14" s="37">
        <f t="shared" si="5"/>
        <v>0</v>
      </c>
      <c r="E14" s="3"/>
      <c r="F14" s="12"/>
      <c r="G14" s="70"/>
      <c r="H14" s="15">
        <f t="shared" si="6"/>
        <v>0</v>
      </c>
      <c r="I14" s="3"/>
      <c r="J14" s="12"/>
      <c r="K14" s="70"/>
      <c r="L14" s="18">
        <f t="shared" si="7"/>
        <v>1</v>
      </c>
      <c r="M14" s="3"/>
      <c r="N14" s="62">
        <v>1</v>
      </c>
      <c r="O14" s="70"/>
      <c r="P14" s="15">
        <f t="shared" si="4"/>
        <v>0</v>
      </c>
      <c r="Q14" s="3"/>
      <c r="R14" s="12"/>
      <c r="S14" s="93"/>
    </row>
    <row r="15" spans="1:19" x14ac:dyDescent="0.4">
      <c r="A15" s="26"/>
      <c r="B15" s="24" t="s">
        <v>10</v>
      </c>
      <c r="C15" s="48">
        <f t="shared" si="2"/>
        <v>2</v>
      </c>
      <c r="D15" s="37">
        <f t="shared" si="5"/>
        <v>0</v>
      </c>
      <c r="E15" s="3"/>
      <c r="F15" s="12"/>
      <c r="G15" s="70"/>
      <c r="H15" s="15">
        <f t="shared" si="6"/>
        <v>0</v>
      </c>
      <c r="I15" s="3"/>
      <c r="J15" s="12"/>
      <c r="K15" s="70"/>
      <c r="L15" s="18">
        <f t="shared" si="7"/>
        <v>2</v>
      </c>
      <c r="M15" s="3">
        <v>2</v>
      </c>
      <c r="N15" s="62"/>
      <c r="O15" s="70"/>
      <c r="P15" s="15">
        <f t="shared" si="4"/>
        <v>0</v>
      </c>
      <c r="Q15" s="3"/>
      <c r="R15" s="12"/>
      <c r="S15" s="93"/>
    </row>
    <row r="16" spans="1:19" x14ac:dyDescent="0.4">
      <c r="A16" s="26"/>
      <c r="B16" s="24" t="s">
        <v>11</v>
      </c>
      <c r="C16" s="48">
        <f t="shared" si="2"/>
        <v>1</v>
      </c>
      <c r="D16" s="37">
        <f t="shared" si="5"/>
        <v>0</v>
      </c>
      <c r="E16" s="3"/>
      <c r="F16" s="12"/>
      <c r="G16" s="70"/>
      <c r="H16" s="15">
        <f t="shared" si="6"/>
        <v>0</v>
      </c>
      <c r="I16" s="3"/>
      <c r="J16" s="12"/>
      <c r="K16" s="70"/>
      <c r="L16" s="18">
        <f t="shared" si="7"/>
        <v>1</v>
      </c>
      <c r="M16" s="3"/>
      <c r="N16" s="62">
        <v>1</v>
      </c>
      <c r="O16" s="70"/>
      <c r="P16" s="15">
        <f t="shared" si="4"/>
        <v>0</v>
      </c>
      <c r="Q16" s="3"/>
      <c r="R16" s="12"/>
      <c r="S16" s="93"/>
    </row>
    <row r="17" spans="1:19" x14ac:dyDescent="0.4">
      <c r="A17" s="26"/>
      <c r="B17" s="24" t="s">
        <v>117</v>
      </c>
      <c r="C17" s="48">
        <f t="shared" si="2"/>
        <v>3</v>
      </c>
      <c r="D17" s="37">
        <f t="shared" si="5"/>
        <v>1</v>
      </c>
      <c r="E17" s="3">
        <v>1</v>
      </c>
      <c r="F17" s="12"/>
      <c r="G17" s="70"/>
      <c r="H17" s="15">
        <f t="shared" si="6"/>
        <v>0</v>
      </c>
      <c r="I17" s="3"/>
      <c r="J17" s="12"/>
      <c r="K17" s="70"/>
      <c r="L17" s="18">
        <f t="shared" si="7"/>
        <v>2</v>
      </c>
      <c r="M17" s="3">
        <v>1</v>
      </c>
      <c r="N17" s="62">
        <v>1</v>
      </c>
      <c r="O17" s="70"/>
      <c r="P17" s="15">
        <f t="shared" si="4"/>
        <v>0</v>
      </c>
      <c r="Q17" s="3"/>
      <c r="R17" s="12"/>
      <c r="S17" s="93"/>
    </row>
    <row r="18" spans="1:19" x14ac:dyDescent="0.4">
      <c r="A18" s="26"/>
      <c r="B18" s="24" t="s">
        <v>12</v>
      </c>
      <c r="C18" s="48">
        <f t="shared" si="2"/>
        <v>2</v>
      </c>
      <c r="D18" s="37">
        <f t="shared" si="5"/>
        <v>0</v>
      </c>
      <c r="E18" s="3"/>
      <c r="F18" s="12"/>
      <c r="G18" s="70"/>
      <c r="H18" s="15">
        <f t="shared" si="6"/>
        <v>0</v>
      </c>
      <c r="I18" s="3"/>
      <c r="J18" s="12"/>
      <c r="K18" s="70"/>
      <c r="L18" s="18">
        <f t="shared" si="7"/>
        <v>2</v>
      </c>
      <c r="M18" s="3">
        <v>1</v>
      </c>
      <c r="N18" s="62">
        <v>1</v>
      </c>
      <c r="O18" s="70"/>
      <c r="P18" s="15">
        <f t="shared" si="4"/>
        <v>0</v>
      </c>
      <c r="Q18" s="3"/>
      <c r="R18" s="12"/>
      <c r="S18" s="93"/>
    </row>
    <row r="19" spans="1:19" x14ac:dyDescent="0.4">
      <c r="A19" s="26"/>
      <c r="B19" s="24" t="s">
        <v>13</v>
      </c>
      <c r="C19" s="48">
        <f t="shared" si="2"/>
        <v>1</v>
      </c>
      <c r="D19" s="37">
        <f t="shared" si="5"/>
        <v>0</v>
      </c>
      <c r="E19" s="3"/>
      <c r="F19" s="12"/>
      <c r="G19" s="70"/>
      <c r="H19" s="15">
        <f t="shared" si="6"/>
        <v>0</v>
      </c>
      <c r="I19" s="3"/>
      <c r="J19" s="12"/>
      <c r="K19" s="70"/>
      <c r="L19" s="18">
        <f t="shared" si="7"/>
        <v>1</v>
      </c>
      <c r="M19" s="3">
        <v>1</v>
      </c>
      <c r="N19" s="62"/>
      <c r="O19" s="70"/>
      <c r="P19" s="15">
        <f t="shared" si="4"/>
        <v>0</v>
      </c>
      <c r="Q19" s="3"/>
      <c r="R19" s="12"/>
      <c r="S19" s="93"/>
    </row>
    <row r="20" spans="1:19" x14ac:dyDescent="0.4">
      <c r="A20" s="26"/>
      <c r="B20" s="24" t="s">
        <v>152</v>
      </c>
      <c r="C20" s="48">
        <f t="shared" si="2"/>
        <v>1</v>
      </c>
      <c r="D20" s="37">
        <f t="shared" si="5"/>
        <v>0</v>
      </c>
      <c r="E20" s="3"/>
      <c r="F20" s="12"/>
      <c r="G20" s="70"/>
      <c r="H20" s="15">
        <f t="shared" si="6"/>
        <v>0</v>
      </c>
      <c r="I20" s="3"/>
      <c r="J20" s="12"/>
      <c r="K20" s="70"/>
      <c r="L20" s="18">
        <f t="shared" si="7"/>
        <v>1</v>
      </c>
      <c r="M20" s="3">
        <v>1</v>
      </c>
      <c r="N20" s="62"/>
      <c r="O20" s="70"/>
      <c r="P20" s="15">
        <f t="shared" si="4"/>
        <v>0</v>
      </c>
      <c r="Q20" s="3"/>
      <c r="R20" s="12"/>
      <c r="S20" s="93"/>
    </row>
    <row r="21" spans="1:19" x14ac:dyDescent="0.4">
      <c r="A21" s="26"/>
      <c r="B21" s="24" t="s">
        <v>398</v>
      </c>
      <c r="C21" s="48">
        <f t="shared" si="2"/>
        <v>1</v>
      </c>
      <c r="D21" s="37">
        <f t="shared" si="5"/>
        <v>0</v>
      </c>
      <c r="E21" s="3"/>
      <c r="F21" s="12"/>
      <c r="G21" s="70"/>
      <c r="H21" s="15">
        <f t="shared" si="6"/>
        <v>0</v>
      </c>
      <c r="I21" s="3"/>
      <c r="J21" s="12"/>
      <c r="K21" s="70"/>
      <c r="L21" s="18">
        <f t="shared" si="7"/>
        <v>1</v>
      </c>
      <c r="M21" s="3">
        <v>1</v>
      </c>
      <c r="N21" s="62"/>
      <c r="O21" s="70"/>
      <c r="P21" s="15">
        <f t="shared" si="4"/>
        <v>0</v>
      </c>
      <c r="Q21" s="3"/>
      <c r="R21" s="12"/>
      <c r="S21" s="93"/>
    </row>
    <row r="22" spans="1:19" x14ac:dyDescent="0.4">
      <c r="A22" s="26"/>
      <c r="B22" s="24" t="s">
        <v>14</v>
      </c>
      <c r="C22" s="48">
        <f t="shared" si="2"/>
        <v>1</v>
      </c>
      <c r="D22" s="37">
        <f t="shared" si="5"/>
        <v>0</v>
      </c>
      <c r="E22" s="3"/>
      <c r="F22" s="12"/>
      <c r="G22" s="70"/>
      <c r="H22" s="15">
        <f t="shared" si="6"/>
        <v>0</v>
      </c>
      <c r="I22" s="3"/>
      <c r="J22" s="12"/>
      <c r="K22" s="70"/>
      <c r="L22" s="18">
        <f t="shared" si="7"/>
        <v>1</v>
      </c>
      <c r="M22" s="3"/>
      <c r="N22" s="62">
        <v>1</v>
      </c>
      <c r="O22" s="70"/>
      <c r="P22" s="15">
        <f t="shared" si="4"/>
        <v>0</v>
      </c>
      <c r="Q22" s="3"/>
      <c r="R22" s="12"/>
      <c r="S22" s="93"/>
    </row>
    <row r="23" spans="1:19" x14ac:dyDescent="0.4">
      <c r="A23" s="26"/>
      <c r="B23" s="24" t="s">
        <v>118</v>
      </c>
      <c r="C23" s="48">
        <f t="shared" si="2"/>
        <v>1</v>
      </c>
      <c r="D23" s="37">
        <f t="shared" si="5"/>
        <v>0</v>
      </c>
      <c r="E23" s="3"/>
      <c r="F23" s="12"/>
      <c r="G23" s="70"/>
      <c r="H23" s="15">
        <f t="shared" si="6"/>
        <v>0</v>
      </c>
      <c r="I23" s="3"/>
      <c r="J23" s="12"/>
      <c r="K23" s="70"/>
      <c r="L23" s="18">
        <f t="shared" si="7"/>
        <v>1</v>
      </c>
      <c r="M23" s="3"/>
      <c r="N23" s="62">
        <v>1</v>
      </c>
      <c r="O23" s="70"/>
      <c r="P23" s="15">
        <f t="shared" si="4"/>
        <v>0</v>
      </c>
      <c r="Q23" s="3"/>
      <c r="R23" s="12"/>
      <c r="S23" s="93"/>
    </row>
    <row r="24" spans="1:19" x14ac:dyDescent="0.4">
      <c r="A24" s="26"/>
      <c r="B24" s="24" t="s">
        <v>206</v>
      </c>
      <c r="C24" s="48">
        <f t="shared" si="2"/>
        <v>1</v>
      </c>
      <c r="D24" s="37">
        <f t="shared" si="5"/>
        <v>0</v>
      </c>
      <c r="E24" s="3"/>
      <c r="F24" s="12"/>
      <c r="G24" s="70"/>
      <c r="H24" s="15">
        <f t="shared" si="6"/>
        <v>0</v>
      </c>
      <c r="I24" s="3"/>
      <c r="J24" s="12"/>
      <c r="K24" s="70"/>
      <c r="L24" s="18">
        <f t="shared" si="7"/>
        <v>1</v>
      </c>
      <c r="M24" s="3"/>
      <c r="N24" s="62">
        <v>1</v>
      </c>
      <c r="O24" s="70"/>
      <c r="P24" s="15">
        <f t="shared" si="4"/>
        <v>0</v>
      </c>
      <c r="Q24" s="3"/>
      <c r="R24" s="12"/>
      <c r="S24" s="93"/>
    </row>
    <row r="25" spans="1:19" x14ac:dyDescent="0.4">
      <c r="A25" s="26"/>
      <c r="B25" s="24" t="s">
        <v>15</v>
      </c>
      <c r="C25" s="48">
        <f t="shared" si="2"/>
        <v>2</v>
      </c>
      <c r="D25" s="37">
        <f t="shared" si="5"/>
        <v>0</v>
      </c>
      <c r="E25" s="3"/>
      <c r="F25" s="12"/>
      <c r="G25" s="70"/>
      <c r="H25" s="15">
        <f t="shared" si="6"/>
        <v>0</v>
      </c>
      <c r="I25" s="3"/>
      <c r="J25" s="12"/>
      <c r="K25" s="70"/>
      <c r="L25" s="18">
        <f t="shared" si="7"/>
        <v>2</v>
      </c>
      <c r="M25" s="3">
        <v>1</v>
      </c>
      <c r="N25" s="62">
        <v>1</v>
      </c>
      <c r="O25" s="70"/>
      <c r="P25" s="15">
        <f t="shared" si="4"/>
        <v>0</v>
      </c>
      <c r="Q25" s="3"/>
      <c r="R25" s="12"/>
      <c r="S25" s="93"/>
    </row>
    <row r="26" spans="1:19" ht="19.5" thickBot="1" x14ac:dyDescent="0.45">
      <c r="A26" s="27"/>
      <c r="B26" s="25" t="s">
        <v>16</v>
      </c>
      <c r="C26" s="49">
        <f t="shared" si="2"/>
        <v>1</v>
      </c>
      <c r="D26" s="38">
        <f t="shared" si="5"/>
        <v>0</v>
      </c>
      <c r="E26" s="20"/>
      <c r="F26" s="21"/>
      <c r="G26" s="71"/>
      <c r="H26" s="19">
        <f t="shared" si="6"/>
        <v>0</v>
      </c>
      <c r="I26" s="20"/>
      <c r="J26" s="21"/>
      <c r="K26" s="71"/>
      <c r="L26" s="22">
        <f t="shared" si="7"/>
        <v>1</v>
      </c>
      <c r="M26" s="20"/>
      <c r="N26" s="63">
        <v>1</v>
      </c>
      <c r="O26" s="71"/>
      <c r="P26" s="19">
        <f t="shared" si="4"/>
        <v>0</v>
      </c>
      <c r="Q26" s="20"/>
      <c r="R26" s="21"/>
      <c r="S26" s="89"/>
    </row>
    <row r="27" spans="1:19" ht="20.25" thickTop="1" thickBot="1" x14ac:dyDescent="0.45">
      <c r="A27" s="131" t="s">
        <v>17</v>
      </c>
      <c r="B27" s="132"/>
      <c r="C27" s="46">
        <f t="shared" si="2"/>
        <v>108</v>
      </c>
      <c r="D27" s="35">
        <f t="shared" si="5"/>
        <v>4</v>
      </c>
      <c r="E27" s="7">
        <f>SUM(E28:E36)</f>
        <v>3</v>
      </c>
      <c r="F27" s="10">
        <f>SUM(F28:F36)</f>
        <v>1</v>
      </c>
      <c r="G27" s="68">
        <f>SUM(G28:G36)</f>
        <v>0</v>
      </c>
      <c r="H27" s="13">
        <f t="shared" si="6"/>
        <v>5</v>
      </c>
      <c r="I27" s="7">
        <f>SUM(I28:I36)</f>
        <v>4</v>
      </c>
      <c r="J27" s="10">
        <f>SUM(J28:J36)</f>
        <v>1</v>
      </c>
      <c r="K27" s="68">
        <f>SUM(K28:K36)</f>
        <v>0</v>
      </c>
      <c r="L27" s="16">
        <f t="shared" si="7"/>
        <v>99</v>
      </c>
      <c r="M27" s="7">
        <f>SUM(M28:M36)</f>
        <v>54</v>
      </c>
      <c r="N27" s="60">
        <f>SUM(N28:N36)</f>
        <v>45</v>
      </c>
      <c r="O27" s="68">
        <f>SUM(O28:O36)</f>
        <v>0</v>
      </c>
      <c r="P27" s="13">
        <f t="shared" si="4"/>
        <v>0</v>
      </c>
      <c r="Q27" s="7">
        <f>SUM(Q28:Q36)</f>
        <v>0</v>
      </c>
      <c r="R27" s="10">
        <f>SUM(R28:R36)</f>
        <v>0</v>
      </c>
      <c r="S27" s="91">
        <f>SUM(S28:S36)</f>
        <v>0</v>
      </c>
    </row>
    <row r="28" spans="1:19" ht="19.5" thickTop="1" x14ac:dyDescent="0.4">
      <c r="A28" s="26"/>
      <c r="B28" s="23" t="s">
        <v>218</v>
      </c>
      <c r="C28" s="48">
        <f t="shared" si="2"/>
        <v>1</v>
      </c>
      <c r="D28" s="37">
        <f t="shared" si="5"/>
        <v>1</v>
      </c>
      <c r="E28" s="3">
        <v>1</v>
      </c>
      <c r="F28" s="12"/>
      <c r="G28" s="70"/>
      <c r="H28" s="15">
        <f t="shared" si="6"/>
        <v>0</v>
      </c>
      <c r="I28" s="3"/>
      <c r="J28" s="12"/>
      <c r="K28" s="70"/>
      <c r="L28" s="18">
        <f t="shared" si="7"/>
        <v>0</v>
      </c>
      <c r="M28" s="3"/>
      <c r="N28" s="62"/>
      <c r="O28" s="70"/>
      <c r="P28" s="15">
        <f t="shared" si="4"/>
        <v>0</v>
      </c>
      <c r="Q28" s="3"/>
      <c r="R28" s="12"/>
      <c r="S28" s="93"/>
    </row>
    <row r="29" spans="1:19" x14ac:dyDescent="0.4">
      <c r="A29" s="26"/>
      <c r="B29" s="24" t="s">
        <v>18</v>
      </c>
      <c r="C29" s="48">
        <f t="shared" si="2"/>
        <v>63</v>
      </c>
      <c r="D29" s="37">
        <f t="shared" si="5"/>
        <v>1</v>
      </c>
      <c r="E29" s="3">
        <v>1</v>
      </c>
      <c r="F29" s="12"/>
      <c r="G29" s="70"/>
      <c r="H29" s="15">
        <f t="shared" si="6"/>
        <v>4</v>
      </c>
      <c r="I29" s="3">
        <v>4</v>
      </c>
      <c r="J29" s="12"/>
      <c r="K29" s="70"/>
      <c r="L29" s="18">
        <f t="shared" si="7"/>
        <v>58</v>
      </c>
      <c r="M29" s="3">
        <v>31</v>
      </c>
      <c r="N29" s="62">
        <v>27</v>
      </c>
      <c r="O29" s="70"/>
      <c r="P29" s="15">
        <f t="shared" si="4"/>
        <v>0</v>
      </c>
      <c r="Q29" s="3"/>
      <c r="R29" s="12"/>
      <c r="S29" s="93"/>
    </row>
    <row r="30" spans="1:19" x14ac:dyDescent="0.4">
      <c r="A30" s="26"/>
      <c r="B30" s="24" t="s">
        <v>19</v>
      </c>
      <c r="C30" s="48">
        <f t="shared" si="2"/>
        <v>11</v>
      </c>
      <c r="D30" s="37">
        <f t="shared" si="5"/>
        <v>0</v>
      </c>
      <c r="E30" s="3"/>
      <c r="F30" s="12"/>
      <c r="G30" s="70"/>
      <c r="H30" s="15">
        <f t="shared" si="6"/>
        <v>1</v>
      </c>
      <c r="I30" s="3"/>
      <c r="J30" s="12">
        <v>1</v>
      </c>
      <c r="K30" s="70"/>
      <c r="L30" s="18">
        <f t="shared" si="7"/>
        <v>10</v>
      </c>
      <c r="M30" s="3">
        <v>8</v>
      </c>
      <c r="N30" s="62">
        <v>2</v>
      </c>
      <c r="O30" s="70"/>
      <c r="P30" s="15">
        <f t="shared" si="4"/>
        <v>0</v>
      </c>
      <c r="Q30" s="3"/>
      <c r="R30" s="12"/>
      <c r="S30" s="93"/>
    </row>
    <row r="31" spans="1:19" x14ac:dyDescent="0.4">
      <c r="A31" s="26"/>
      <c r="B31" s="24" t="s">
        <v>20</v>
      </c>
      <c r="C31" s="48">
        <f t="shared" si="2"/>
        <v>7</v>
      </c>
      <c r="D31" s="37">
        <f t="shared" si="5"/>
        <v>1</v>
      </c>
      <c r="E31" s="3"/>
      <c r="F31" s="12">
        <v>1</v>
      </c>
      <c r="G31" s="70"/>
      <c r="H31" s="15">
        <f t="shared" si="6"/>
        <v>0</v>
      </c>
      <c r="I31" s="3"/>
      <c r="J31" s="12"/>
      <c r="K31" s="70"/>
      <c r="L31" s="18">
        <f t="shared" si="7"/>
        <v>6</v>
      </c>
      <c r="M31" s="3">
        <v>3</v>
      </c>
      <c r="N31" s="62">
        <v>3</v>
      </c>
      <c r="O31" s="70"/>
      <c r="P31" s="15">
        <f t="shared" si="4"/>
        <v>0</v>
      </c>
      <c r="Q31" s="3"/>
      <c r="R31" s="12"/>
      <c r="S31" s="93"/>
    </row>
    <row r="32" spans="1:19" x14ac:dyDescent="0.4">
      <c r="A32" s="26"/>
      <c r="B32" s="24" t="s">
        <v>21</v>
      </c>
      <c r="C32" s="48">
        <f t="shared" si="2"/>
        <v>12</v>
      </c>
      <c r="D32" s="37">
        <f t="shared" si="5"/>
        <v>1</v>
      </c>
      <c r="E32" s="3">
        <v>1</v>
      </c>
      <c r="F32" s="12"/>
      <c r="G32" s="70"/>
      <c r="H32" s="15">
        <f t="shared" si="6"/>
        <v>0</v>
      </c>
      <c r="I32" s="3"/>
      <c r="J32" s="12"/>
      <c r="K32" s="70"/>
      <c r="L32" s="18">
        <f t="shared" si="7"/>
        <v>11</v>
      </c>
      <c r="M32" s="3">
        <v>6</v>
      </c>
      <c r="N32" s="62">
        <v>5</v>
      </c>
      <c r="O32" s="70"/>
      <c r="P32" s="15">
        <f t="shared" si="4"/>
        <v>0</v>
      </c>
      <c r="Q32" s="3"/>
      <c r="R32" s="12"/>
      <c r="S32" s="93"/>
    </row>
    <row r="33" spans="1:19" x14ac:dyDescent="0.4">
      <c r="A33" s="26"/>
      <c r="B33" s="24" t="s">
        <v>22</v>
      </c>
      <c r="C33" s="48">
        <f t="shared" si="2"/>
        <v>7</v>
      </c>
      <c r="D33" s="37">
        <f t="shared" si="5"/>
        <v>0</v>
      </c>
      <c r="E33" s="3"/>
      <c r="F33" s="12"/>
      <c r="G33" s="70"/>
      <c r="H33" s="15">
        <f t="shared" si="6"/>
        <v>0</v>
      </c>
      <c r="I33" s="3"/>
      <c r="J33" s="12"/>
      <c r="K33" s="70"/>
      <c r="L33" s="18">
        <f t="shared" si="7"/>
        <v>7</v>
      </c>
      <c r="M33" s="3">
        <v>5</v>
      </c>
      <c r="N33" s="62">
        <v>2</v>
      </c>
      <c r="O33" s="70"/>
      <c r="P33" s="15">
        <f t="shared" si="4"/>
        <v>0</v>
      </c>
      <c r="Q33" s="3"/>
      <c r="R33" s="12"/>
      <c r="S33" s="93"/>
    </row>
    <row r="34" spans="1:19" x14ac:dyDescent="0.4">
      <c r="A34" s="26"/>
      <c r="B34" s="24" t="s">
        <v>23</v>
      </c>
      <c r="C34" s="48">
        <f t="shared" si="2"/>
        <v>5</v>
      </c>
      <c r="D34" s="37">
        <f t="shared" si="5"/>
        <v>0</v>
      </c>
      <c r="E34" s="3"/>
      <c r="F34" s="12"/>
      <c r="G34" s="70"/>
      <c r="H34" s="15">
        <f t="shared" si="6"/>
        <v>0</v>
      </c>
      <c r="I34" s="3"/>
      <c r="J34" s="12"/>
      <c r="K34" s="70"/>
      <c r="L34" s="18">
        <f t="shared" si="7"/>
        <v>5</v>
      </c>
      <c r="M34" s="3">
        <v>1</v>
      </c>
      <c r="N34" s="62">
        <v>4</v>
      </c>
      <c r="O34" s="70"/>
      <c r="P34" s="15">
        <f t="shared" si="4"/>
        <v>0</v>
      </c>
      <c r="Q34" s="3"/>
      <c r="R34" s="12"/>
      <c r="S34" s="93"/>
    </row>
    <row r="35" spans="1:19" x14ac:dyDescent="0.4">
      <c r="A35" s="26"/>
      <c r="B35" s="24" t="s">
        <v>297</v>
      </c>
      <c r="C35" s="48">
        <f t="shared" si="2"/>
        <v>1</v>
      </c>
      <c r="D35" s="37">
        <f t="shared" si="5"/>
        <v>0</v>
      </c>
      <c r="E35" s="3"/>
      <c r="F35" s="12"/>
      <c r="G35" s="70"/>
      <c r="H35" s="15">
        <f t="shared" si="6"/>
        <v>0</v>
      </c>
      <c r="I35" s="3"/>
      <c r="J35" s="12"/>
      <c r="K35" s="70"/>
      <c r="L35" s="18">
        <f t="shared" si="7"/>
        <v>1</v>
      </c>
      <c r="M35" s="3"/>
      <c r="N35" s="62">
        <v>1</v>
      </c>
      <c r="O35" s="70"/>
      <c r="P35" s="15">
        <f t="shared" si="4"/>
        <v>0</v>
      </c>
      <c r="Q35" s="3"/>
      <c r="R35" s="12"/>
      <c r="S35" s="93"/>
    </row>
    <row r="36" spans="1:19" ht="19.5" thickBot="1" x14ac:dyDescent="0.45">
      <c r="A36" s="26"/>
      <c r="B36" s="25" t="s">
        <v>24</v>
      </c>
      <c r="C36" s="49">
        <f t="shared" si="2"/>
        <v>1</v>
      </c>
      <c r="D36" s="38">
        <f t="shared" si="5"/>
        <v>0</v>
      </c>
      <c r="E36" s="20"/>
      <c r="F36" s="21"/>
      <c r="G36" s="71"/>
      <c r="H36" s="19">
        <f t="shared" si="6"/>
        <v>0</v>
      </c>
      <c r="I36" s="20"/>
      <c r="J36" s="21"/>
      <c r="K36" s="71"/>
      <c r="L36" s="22">
        <f t="shared" si="7"/>
        <v>1</v>
      </c>
      <c r="M36" s="20"/>
      <c r="N36" s="63">
        <v>1</v>
      </c>
      <c r="O36" s="71"/>
      <c r="P36" s="19">
        <f t="shared" si="4"/>
        <v>0</v>
      </c>
      <c r="Q36" s="20"/>
      <c r="R36" s="21"/>
      <c r="S36" s="89"/>
    </row>
    <row r="37" spans="1:19" ht="20.25" thickTop="1" thickBot="1" x14ac:dyDescent="0.45">
      <c r="A37" s="131" t="s">
        <v>25</v>
      </c>
      <c r="B37" s="132"/>
      <c r="C37" s="83">
        <f t="shared" si="2"/>
        <v>84</v>
      </c>
      <c r="D37" s="35">
        <f t="shared" si="5"/>
        <v>1</v>
      </c>
      <c r="E37" s="7">
        <f>SUM(E38:E60)</f>
        <v>1</v>
      </c>
      <c r="F37" s="10">
        <f>SUM(F38:F60)</f>
        <v>0</v>
      </c>
      <c r="G37" s="68">
        <f>SUM(G38:G65)</f>
        <v>0</v>
      </c>
      <c r="H37" s="13">
        <f t="shared" si="6"/>
        <v>6</v>
      </c>
      <c r="I37" s="7">
        <f>SUM(I38:I60)</f>
        <v>3</v>
      </c>
      <c r="J37" s="10">
        <f>SUM(J38:J60)</f>
        <v>3</v>
      </c>
      <c r="K37" s="68">
        <f>SUM(K38:K65)</f>
        <v>0</v>
      </c>
      <c r="L37" s="84">
        <f>M37+N37+O37</f>
        <v>77</v>
      </c>
      <c r="M37" s="85">
        <f>SUM(M38:M60)</f>
        <v>47</v>
      </c>
      <c r="N37" s="86">
        <f>SUM(N38:N60)</f>
        <v>30</v>
      </c>
      <c r="O37" s="68">
        <f>SUM(O38:O65)</f>
        <v>0</v>
      </c>
      <c r="P37" s="13">
        <f t="shared" si="4"/>
        <v>0</v>
      </c>
      <c r="Q37" s="7">
        <f>SUM(Q38:Q60)</f>
        <v>0</v>
      </c>
      <c r="R37" s="10">
        <f>SUM(R38:R60)</f>
        <v>0</v>
      </c>
      <c r="S37" s="91">
        <f>SUM(S38:S60)</f>
        <v>0</v>
      </c>
    </row>
    <row r="38" spans="1:19" ht="19.5" thickTop="1" x14ac:dyDescent="0.4">
      <c r="A38" s="26"/>
      <c r="B38" s="23" t="s">
        <v>154</v>
      </c>
      <c r="C38" s="47">
        <f t="shared" si="2"/>
        <v>2</v>
      </c>
      <c r="D38" s="36">
        <f t="shared" si="5"/>
        <v>1</v>
      </c>
      <c r="E38" s="4">
        <v>1</v>
      </c>
      <c r="F38" s="11"/>
      <c r="G38" s="69"/>
      <c r="H38" s="14">
        <f t="shared" si="6"/>
        <v>1</v>
      </c>
      <c r="I38" s="4"/>
      <c r="J38" s="11">
        <v>1</v>
      </c>
      <c r="K38" s="69"/>
      <c r="L38" s="17">
        <f t="shared" ref="L38:L131" si="8">M38+N38+O38</f>
        <v>0</v>
      </c>
      <c r="M38" s="4"/>
      <c r="N38" s="61"/>
      <c r="O38" s="69"/>
      <c r="P38" s="14">
        <f t="shared" si="4"/>
        <v>0</v>
      </c>
      <c r="Q38" s="4"/>
      <c r="R38" s="11"/>
      <c r="S38" s="92"/>
    </row>
    <row r="39" spans="1:19" x14ac:dyDescent="0.4">
      <c r="A39" s="26"/>
      <c r="B39" s="23" t="s">
        <v>219</v>
      </c>
      <c r="C39" s="47">
        <f t="shared" si="2"/>
        <v>1</v>
      </c>
      <c r="D39" s="36">
        <f t="shared" si="5"/>
        <v>0</v>
      </c>
      <c r="E39" s="4"/>
      <c r="F39" s="11"/>
      <c r="G39" s="69"/>
      <c r="H39" s="14">
        <f t="shared" si="6"/>
        <v>0</v>
      </c>
      <c r="I39" s="4"/>
      <c r="J39" s="11"/>
      <c r="K39" s="69"/>
      <c r="L39" s="17">
        <f t="shared" si="8"/>
        <v>1</v>
      </c>
      <c r="M39" s="4">
        <v>1</v>
      </c>
      <c r="N39" s="61"/>
      <c r="O39" s="69"/>
      <c r="P39" s="14">
        <f t="shared" si="4"/>
        <v>0</v>
      </c>
      <c r="Q39" s="4"/>
      <c r="R39" s="11"/>
      <c r="S39" s="92"/>
    </row>
    <row r="40" spans="1:19" x14ac:dyDescent="0.4">
      <c r="A40" s="26"/>
      <c r="B40" s="23" t="s">
        <v>220</v>
      </c>
      <c r="C40" s="47">
        <f t="shared" si="2"/>
        <v>1</v>
      </c>
      <c r="D40" s="36">
        <f t="shared" si="5"/>
        <v>0</v>
      </c>
      <c r="E40" s="4"/>
      <c r="F40" s="11"/>
      <c r="G40" s="69"/>
      <c r="H40" s="14">
        <f t="shared" si="6"/>
        <v>0</v>
      </c>
      <c r="I40" s="4"/>
      <c r="J40" s="11"/>
      <c r="K40" s="69"/>
      <c r="L40" s="17">
        <f t="shared" si="8"/>
        <v>1</v>
      </c>
      <c r="M40" s="4">
        <v>1</v>
      </c>
      <c r="N40" s="61"/>
      <c r="O40" s="69"/>
      <c r="P40" s="14">
        <f t="shared" si="4"/>
        <v>0</v>
      </c>
      <c r="Q40" s="4"/>
      <c r="R40" s="11"/>
      <c r="S40" s="92"/>
    </row>
    <row r="41" spans="1:19" x14ac:dyDescent="0.4">
      <c r="A41" s="26"/>
      <c r="B41" s="23" t="s">
        <v>155</v>
      </c>
      <c r="C41" s="47">
        <f t="shared" si="2"/>
        <v>1</v>
      </c>
      <c r="D41" s="36">
        <f t="shared" si="5"/>
        <v>0</v>
      </c>
      <c r="E41" s="4"/>
      <c r="F41" s="11"/>
      <c r="G41" s="69"/>
      <c r="H41" s="14">
        <f t="shared" si="6"/>
        <v>0</v>
      </c>
      <c r="I41" s="4"/>
      <c r="J41" s="11"/>
      <c r="K41" s="69"/>
      <c r="L41" s="17">
        <f t="shared" si="8"/>
        <v>1</v>
      </c>
      <c r="M41" s="4">
        <v>1</v>
      </c>
      <c r="N41" s="61"/>
      <c r="O41" s="69"/>
      <c r="P41" s="14">
        <f t="shared" si="4"/>
        <v>0</v>
      </c>
      <c r="Q41" s="4"/>
      <c r="R41" s="11"/>
      <c r="S41" s="92"/>
    </row>
    <row r="42" spans="1:19" x14ac:dyDescent="0.4">
      <c r="A42" s="26"/>
      <c r="B42" s="23" t="s">
        <v>262</v>
      </c>
      <c r="C42" s="47">
        <f t="shared" si="2"/>
        <v>1</v>
      </c>
      <c r="D42" s="36">
        <f t="shared" si="5"/>
        <v>0</v>
      </c>
      <c r="E42" s="4"/>
      <c r="F42" s="11"/>
      <c r="G42" s="69"/>
      <c r="H42" s="14">
        <f t="shared" si="6"/>
        <v>0</v>
      </c>
      <c r="I42" s="4"/>
      <c r="J42" s="11"/>
      <c r="K42" s="69"/>
      <c r="L42" s="17">
        <f t="shared" si="8"/>
        <v>1</v>
      </c>
      <c r="M42" s="4">
        <v>1</v>
      </c>
      <c r="N42" s="61"/>
      <c r="O42" s="69"/>
      <c r="P42" s="14">
        <f t="shared" si="4"/>
        <v>0</v>
      </c>
      <c r="Q42" s="4"/>
      <c r="R42" s="11"/>
      <c r="S42" s="92"/>
    </row>
    <row r="43" spans="1:19" x14ac:dyDescent="0.4">
      <c r="A43" s="26"/>
      <c r="B43" s="23" t="s">
        <v>156</v>
      </c>
      <c r="C43" s="47">
        <f t="shared" si="2"/>
        <v>1</v>
      </c>
      <c r="D43" s="36">
        <f t="shared" si="5"/>
        <v>0</v>
      </c>
      <c r="E43" s="4"/>
      <c r="F43" s="11"/>
      <c r="G43" s="69"/>
      <c r="H43" s="14">
        <f t="shared" si="6"/>
        <v>0</v>
      </c>
      <c r="I43" s="4"/>
      <c r="J43" s="11"/>
      <c r="K43" s="69"/>
      <c r="L43" s="17">
        <f t="shared" si="8"/>
        <v>1</v>
      </c>
      <c r="M43" s="4">
        <v>1</v>
      </c>
      <c r="N43" s="61"/>
      <c r="O43" s="69"/>
      <c r="P43" s="14">
        <f t="shared" si="4"/>
        <v>0</v>
      </c>
      <c r="Q43" s="4"/>
      <c r="R43" s="11"/>
      <c r="S43" s="92"/>
    </row>
    <row r="44" spans="1:19" x14ac:dyDescent="0.4">
      <c r="A44" s="26"/>
      <c r="B44" s="23" t="s">
        <v>244</v>
      </c>
      <c r="C44" s="47">
        <f t="shared" si="2"/>
        <v>1</v>
      </c>
      <c r="D44" s="36">
        <f t="shared" si="5"/>
        <v>0</v>
      </c>
      <c r="E44" s="4"/>
      <c r="F44" s="11"/>
      <c r="G44" s="69"/>
      <c r="H44" s="14">
        <f t="shared" si="6"/>
        <v>1</v>
      </c>
      <c r="I44" s="4">
        <v>1</v>
      </c>
      <c r="J44" s="11"/>
      <c r="K44" s="69"/>
      <c r="L44" s="17">
        <f t="shared" si="8"/>
        <v>0</v>
      </c>
      <c r="M44" s="4"/>
      <c r="N44" s="61"/>
      <c r="O44" s="69"/>
      <c r="P44" s="14">
        <f t="shared" si="4"/>
        <v>0</v>
      </c>
      <c r="Q44" s="4"/>
      <c r="R44" s="11"/>
      <c r="S44" s="92"/>
    </row>
    <row r="45" spans="1:19" x14ac:dyDescent="0.4">
      <c r="A45" s="26"/>
      <c r="B45" s="23" t="s">
        <v>157</v>
      </c>
      <c r="C45" s="47">
        <f t="shared" si="2"/>
        <v>1</v>
      </c>
      <c r="D45" s="36">
        <f t="shared" si="5"/>
        <v>0</v>
      </c>
      <c r="E45" s="4"/>
      <c r="F45" s="11"/>
      <c r="G45" s="69"/>
      <c r="H45" s="14">
        <f t="shared" si="6"/>
        <v>0</v>
      </c>
      <c r="I45" s="4"/>
      <c r="J45" s="11"/>
      <c r="K45" s="69"/>
      <c r="L45" s="17">
        <f t="shared" si="8"/>
        <v>1</v>
      </c>
      <c r="M45" s="4">
        <v>1</v>
      </c>
      <c r="N45" s="61"/>
      <c r="O45" s="69"/>
      <c r="P45" s="14">
        <f t="shared" si="4"/>
        <v>0</v>
      </c>
      <c r="Q45" s="4"/>
      <c r="R45" s="11"/>
      <c r="S45" s="92"/>
    </row>
    <row r="46" spans="1:19" x14ac:dyDescent="0.4">
      <c r="A46" s="26"/>
      <c r="B46" s="23" t="s">
        <v>120</v>
      </c>
      <c r="C46" s="47">
        <f t="shared" si="2"/>
        <v>2</v>
      </c>
      <c r="D46" s="36">
        <f t="shared" si="5"/>
        <v>0</v>
      </c>
      <c r="E46" s="4"/>
      <c r="F46" s="11"/>
      <c r="G46" s="69"/>
      <c r="H46" s="14">
        <f t="shared" si="6"/>
        <v>0</v>
      </c>
      <c r="I46" s="4"/>
      <c r="J46" s="11"/>
      <c r="K46" s="69"/>
      <c r="L46" s="17">
        <f t="shared" si="8"/>
        <v>2</v>
      </c>
      <c r="M46" s="4">
        <v>2</v>
      </c>
      <c r="N46" s="61"/>
      <c r="O46" s="69"/>
      <c r="P46" s="14">
        <f t="shared" si="4"/>
        <v>0</v>
      </c>
      <c r="Q46" s="4"/>
      <c r="R46" s="11"/>
      <c r="S46" s="92"/>
    </row>
    <row r="47" spans="1:19" x14ac:dyDescent="0.4">
      <c r="A47" s="26"/>
      <c r="B47" s="23" t="s">
        <v>242</v>
      </c>
      <c r="C47" s="47">
        <f t="shared" si="2"/>
        <v>1</v>
      </c>
      <c r="D47" s="36">
        <f t="shared" si="5"/>
        <v>0</v>
      </c>
      <c r="E47" s="4"/>
      <c r="F47" s="11"/>
      <c r="G47" s="69"/>
      <c r="H47" s="14">
        <f t="shared" si="6"/>
        <v>0</v>
      </c>
      <c r="I47" s="4"/>
      <c r="J47" s="11"/>
      <c r="K47" s="69"/>
      <c r="L47" s="17">
        <f t="shared" si="8"/>
        <v>1</v>
      </c>
      <c r="M47" s="4"/>
      <c r="N47" s="61">
        <v>1</v>
      </c>
      <c r="O47" s="69"/>
      <c r="P47" s="14">
        <f t="shared" si="4"/>
        <v>0</v>
      </c>
      <c r="Q47" s="4"/>
      <c r="R47" s="11"/>
      <c r="S47" s="92"/>
    </row>
    <row r="48" spans="1:19" x14ac:dyDescent="0.4">
      <c r="A48" s="26"/>
      <c r="B48" s="24" t="s">
        <v>121</v>
      </c>
      <c r="C48" s="48">
        <f t="shared" si="2"/>
        <v>4</v>
      </c>
      <c r="D48" s="37">
        <f t="shared" si="5"/>
        <v>0</v>
      </c>
      <c r="E48" s="3"/>
      <c r="F48" s="12"/>
      <c r="G48" s="70"/>
      <c r="H48" s="15">
        <f t="shared" si="6"/>
        <v>0</v>
      </c>
      <c r="I48" s="3"/>
      <c r="J48" s="12"/>
      <c r="K48" s="70"/>
      <c r="L48" s="18">
        <f t="shared" si="8"/>
        <v>4</v>
      </c>
      <c r="M48" s="3">
        <v>4</v>
      </c>
      <c r="N48" s="62"/>
      <c r="O48" s="70"/>
      <c r="P48" s="14">
        <f t="shared" si="4"/>
        <v>0</v>
      </c>
      <c r="Q48" s="3"/>
      <c r="R48" s="12"/>
      <c r="S48" s="93"/>
    </row>
    <row r="49" spans="1:19" x14ac:dyDescent="0.4">
      <c r="A49" s="26"/>
      <c r="B49" s="24" t="s">
        <v>159</v>
      </c>
      <c r="C49" s="48">
        <f t="shared" si="2"/>
        <v>1</v>
      </c>
      <c r="D49" s="37">
        <f t="shared" si="5"/>
        <v>0</v>
      </c>
      <c r="E49" s="3"/>
      <c r="F49" s="12"/>
      <c r="G49" s="70"/>
      <c r="H49" s="15">
        <f t="shared" si="6"/>
        <v>0</v>
      </c>
      <c r="I49" s="3"/>
      <c r="J49" s="12"/>
      <c r="K49" s="70"/>
      <c r="L49" s="18">
        <f t="shared" si="8"/>
        <v>1</v>
      </c>
      <c r="M49" s="3">
        <v>1</v>
      </c>
      <c r="N49" s="62"/>
      <c r="O49" s="70"/>
      <c r="P49" s="14">
        <f t="shared" si="4"/>
        <v>0</v>
      </c>
      <c r="Q49" s="3"/>
      <c r="R49" s="12"/>
      <c r="S49" s="93"/>
    </row>
    <row r="50" spans="1:19" x14ac:dyDescent="0.4">
      <c r="A50" s="26"/>
      <c r="B50" s="24" t="s">
        <v>160</v>
      </c>
      <c r="C50" s="48">
        <f t="shared" si="2"/>
        <v>2</v>
      </c>
      <c r="D50" s="37">
        <f t="shared" si="5"/>
        <v>0</v>
      </c>
      <c r="E50" s="3"/>
      <c r="F50" s="12"/>
      <c r="G50" s="70"/>
      <c r="H50" s="15">
        <f t="shared" si="6"/>
        <v>0</v>
      </c>
      <c r="I50" s="3"/>
      <c r="J50" s="12"/>
      <c r="K50" s="70"/>
      <c r="L50" s="18">
        <f t="shared" si="8"/>
        <v>2</v>
      </c>
      <c r="M50" s="3"/>
      <c r="N50" s="62">
        <v>2</v>
      </c>
      <c r="O50" s="70"/>
      <c r="P50" s="14">
        <f t="shared" si="4"/>
        <v>0</v>
      </c>
      <c r="Q50" s="3"/>
      <c r="R50" s="12"/>
      <c r="S50" s="93"/>
    </row>
    <row r="51" spans="1:19" x14ac:dyDescent="0.4">
      <c r="A51" s="26"/>
      <c r="B51" s="24" t="s">
        <v>161</v>
      </c>
      <c r="C51" s="48">
        <f t="shared" si="2"/>
        <v>1</v>
      </c>
      <c r="D51" s="37">
        <f t="shared" si="5"/>
        <v>0</v>
      </c>
      <c r="E51" s="3"/>
      <c r="F51" s="12"/>
      <c r="G51" s="70"/>
      <c r="H51" s="15">
        <f t="shared" si="6"/>
        <v>0</v>
      </c>
      <c r="I51" s="3"/>
      <c r="J51" s="12"/>
      <c r="K51" s="70"/>
      <c r="L51" s="18">
        <f t="shared" si="8"/>
        <v>1</v>
      </c>
      <c r="M51" s="3"/>
      <c r="N51" s="62">
        <v>1</v>
      </c>
      <c r="O51" s="70"/>
      <c r="P51" s="14">
        <f t="shared" si="4"/>
        <v>0</v>
      </c>
      <c r="Q51" s="3"/>
      <c r="R51" s="12"/>
      <c r="S51" s="93"/>
    </row>
    <row r="52" spans="1:19" x14ac:dyDescent="0.4">
      <c r="A52" s="26"/>
      <c r="B52" s="24" t="s">
        <v>27</v>
      </c>
      <c r="C52" s="48">
        <f t="shared" si="2"/>
        <v>5</v>
      </c>
      <c r="D52" s="37">
        <f t="shared" si="5"/>
        <v>0</v>
      </c>
      <c r="E52" s="3"/>
      <c r="F52" s="12"/>
      <c r="G52" s="70"/>
      <c r="H52" s="15">
        <f t="shared" si="6"/>
        <v>0</v>
      </c>
      <c r="I52" s="3"/>
      <c r="J52" s="12"/>
      <c r="K52" s="70"/>
      <c r="L52" s="18">
        <f t="shared" si="8"/>
        <v>5</v>
      </c>
      <c r="M52" s="3">
        <v>4</v>
      </c>
      <c r="N52" s="62">
        <v>1</v>
      </c>
      <c r="O52" s="70"/>
      <c r="P52" s="14">
        <f t="shared" si="4"/>
        <v>0</v>
      </c>
      <c r="Q52" s="3"/>
      <c r="R52" s="12"/>
      <c r="S52" s="93"/>
    </row>
    <row r="53" spans="1:19" x14ac:dyDescent="0.4">
      <c r="A53" s="26"/>
      <c r="B53" s="24" t="s">
        <v>28</v>
      </c>
      <c r="C53" s="48">
        <f t="shared" si="2"/>
        <v>1</v>
      </c>
      <c r="D53" s="37">
        <f t="shared" si="5"/>
        <v>0</v>
      </c>
      <c r="E53" s="3"/>
      <c r="F53" s="12"/>
      <c r="G53" s="70"/>
      <c r="H53" s="15">
        <f t="shared" si="6"/>
        <v>0</v>
      </c>
      <c r="I53" s="3"/>
      <c r="J53" s="12"/>
      <c r="K53" s="70"/>
      <c r="L53" s="18">
        <f t="shared" si="8"/>
        <v>1</v>
      </c>
      <c r="M53" s="3"/>
      <c r="N53" s="62">
        <v>1</v>
      </c>
      <c r="O53" s="70"/>
      <c r="P53" s="14">
        <f t="shared" si="4"/>
        <v>0</v>
      </c>
      <c r="Q53" s="3"/>
      <c r="R53" s="12"/>
      <c r="S53" s="93"/>
    </row>
    <row r="54" spans="1:19" x14ac:dyDescent="0.4">
      <c r="A54" s="26"/>
      <c r="B54" s="24" t="s">
        <v>243</v>
      </c>
      <c r="C54" s="48">
        <f t="shared" ref="C54:C72" si="9">D54+H54+L54+P54</f>
        <v>1</v>
      </c>
      <c r="D54" s="37">
        <f t="shared" si="5"/>
        <v>0</v>
      </c>
      <c r="E54" s="3"/>
      <c r="F54" s="12"/>
      <c r="G54" s="70"/>
      <c r="H54" s="15">
        <f t="shared" si="6"/>
        <v>0</v>
      </c>
      <c r="I54" s="3"/>
      <c r="J54" s="12"/>
      <c r="K54" s="70"/>
      <c r="L54" s="18">
        <f t="shared" si="8"/>
        <v>1</v>
      </c>
      <c r="M54" s="3"/>
      <c r="N54" s="62">
        <v>1</v>
      </c>
      <c r="O54" s="70"/>
      <c r="P54" s="14">
        <f t="shared" ref="P54:P104" si="10">Q54+R54+S54</f>
        <v>0</v>
      </c>
      <c r="Q54" s="3"/>
      <c r="R54" s="12"/>
      <c r="S54" s="93"/>
    </row>
    <row r="55" spans="1:19" x14ac:dyDescent="0.4">
      <c r="A55" s="26"/>
      <c r="B55" s="24" t="s">
        <v>29</v>
      </c>
      <c r="C55" s="48">
        <f t="shared" si="9"/>
        <v>11</v>
      </c>
      <c r="D55" s="37">
        <f t="shared" si="5"/>
        <v>0</v>
      </c>
      <c r="E55" s="3"/>
      <c r="F55" s="12"/>
      <c r="G55" s="70"/>
      <c r="H55" s="15">
        <f t="shared" si="6"/>
        <v>1</v>
      </c>
      <c r="I55" s="3">
        <v>1</v>
      </c>
      <c r="J55" s="12"/>
      <c r="K55" s="70"/>
      <c r="L55" s="18">
        <f t="shared" si="8"/>
        <v>10</v>
      </c>
      <c r="M55" s="3">
        <v>3</v>
      </c>
      <c r="N55" s="62">
        <v>7</v>
      </c>
      <c r="O55" s="70"/>
      <c r="P55" s="14">
        <f t="shared" si="10"/>
        <v>0</v>
      </c>
      <c r="Q55" s="3"/>
      <c r="R55" s="12"/>
      <c r="S55" s="93"/>
    </row>
    <row r="56" spans="1:19" x14ac:dyDescent="0.4">
      <c r="A56" s="26"/>
      <c r="B56" s="24" t="s">
        <v>30</v>
      </c>
      <c r="C56" s="48">
        <f t="shared" si="9"/>
        <v>10</v>
      </c>
      <c r="D56" s="37">
        <f t="shared" si="5"/>
        <v>0</v>
      </c>
      <c r="E56" s="3"/>
      <c r="F56" s="12"/>
      <c r="G56" s="70"/>
      <c r="H56" s="15">
        <f t="shared" si="6"/>
        <v>1</v>
      </c>
      <c r="I56" s="3"/>
      <c r="J56" s="12">
        <v>1</v>
      </c>
      <c r="K56" s="70"/>
      <c r="L56" s="18">
        <f t="shared" si="8"/>
        <v>9</v>
      </c>
      <c r="M56" s="3">
        <v>4</v>
      </c>
      <c r="N56" s="62">
        <v>5</v>
      </c>
      <c r="O56" s="70"/>
      <c r="P56" s="14">
        <f t="shared" si="10"/>
        <v>0</v>
      </c>
      <c r="Q56" s="3"/>
      <c r="R56" s="12"/>
      <c r="S56" s="93"/>
    </row>
    <row r="57" spans="1:19" x14ac:dyDescent="0.4">
      <c r="A57" s="26"/>
      <c r="B57" s="25" t="s">
        <v>122</v>
      </c>
      <c r="C57" s="49">
        <f>D57+H57+L57+P57</f>
        <v>32</v>
      </c>
      <c r="D57" s="37">
        <f t="shared" si="5"/>
        <v>0</v>
      </c>
      <c r="E57" s="20"/>
      <c r="F57" s="21"/>
      <c r="G57" s="71"/>
      <c r="H57" s="15">
        <f t="shared" si="6"/>
        <v>2</v>
      </c>
      <c r="I57" s="20">
        <v>1</v>
      </c>
      <c r="J57" s="21">
        <v>1</v>
      </c>
      <c r="K57" s="71"/>
      <c r="L57" s="22">
        <f t="shared" si="8"/>
        <v>30</v>
      </c>
      <c r="M57" s="20">
        <v>21</v>
      </c>
      <c r="N57" s="63">
        <v>9</v>
      </c>
      <c r="O57" s="71"/>
      <c r="P57" s="14">
        <f t="shared" si="10"/>
        <v>0</v>
      </c>
      <c r="Q57" s="20"/>
      <c r="R57" s="21"/>
      <c r="S57" s="89"/>
    </row>
    <row r="58" spans="1:19" x14ac:dyDescent="0.4">
      <c r="A58" s="26"/>
      <c r="B58" s="25" t="s">
        <v>162</v>
      </c>
      <c r="C58" s="49">
        <f t="shared" ref="C58" si="11">D58+H58+L58+P58</f>
        <v>1</v>
      </c>
      <c r="D58" s="37">
        <f t="shared" si="5"/>
        <v>0</v>
      </c>
      <c r="E58" s="20"/>
      <c r="F58" s="21"/>
      <c r="G58" s="71"/>
      <c r="H58" s="15">
        <f t="shared" si="6"/>
        <v>0</v>
      </c>
      <c r="I58" s="20"/>
      <c r="J58" s="21"/>
      <c r="K58" s="71"/>
      <c r="L58" s="22">
        <f t="shared" si="8"/>
        <v>1</v>
      </c>
      <c r="M58" s="20">
        <v>1</v>
      </c>
      <c r="N58" s="63"/>
      <c r="O58" s="71"/>
      <c r="P58" s="14">
        <f t="shared" si="10"/>
        <v>0</v>
      </c>
      <c r="Q58" s="20"/>
      <c r="R58" s="21"/>
      <c r="S58" s="89"/>
    </row>
    <row r="59" spans="1:19" x14ac:dyDescent="0.4">
      <c r="A59" s="26"/>
      <c r="B59" s="25" t="s">
        <v>352</v>
      </c>
      <c r="C59" s="49">
        <f t="shared" si="9"/>
        <v>2</v>
      </c>
      <c r="D59" s="37">
        <f t="shared" si="5"/>
        <v>0</v>
      </c>
      <c r="E59" s="20"/>
      <c r="F59" s="21"/>
      <c r="G59" s="71"/>
      <c r="H59" s="15">
        <f t="shared" si="6"/>
        <v>0</v>
      </c>
      <c r="I59" s="20"/>
      <c r="J59" s="21"/>
      <c r="K59" s="71"/>
      <c r="L59" s="22">
        <f t="shared" si="8"/>
        <v>2</v>
      </c>
      <c r="M59" s="20"/>
      <c r="N59" s="63">
        <v>2</v>
      </c>
      <c r="O59" s="71"/>
      <c r="P59" s="14">
        <f t="shared" si="10"/>
        <v>0</v>
      </c>
      <c r="Q59" s="20"/>
      <c r="R59" s="21"/>
      <c r="S59" s="89"/>
    </row>
    <row r="60" spans="1:19" ht="19.5" thickBot="1" x14ac:dyDescent="0.45">
      <c r="A60" s="26"/>
      <c r="B60" s="25" t="s">
        <v>331</v>
      </c>
      <c r="C60" s="49">
        <f t="shared" si="9"/>
        <v>1</v>
      </c>
      <c r="D60" s="38">
        <f t="shared" si="5"/>
        <v>0</v>
      </c>
      <c r="E60" s="20"/>
      <c r="F60" s="21"/>
      <c r="G60" s="71"/>
      <c r="H60" s="19">
        <f t="shared" si="6"/>
        <v>0</v>
      </c>
      <c r="I60" s="20"/>
      <c r="J60" s="21"/>
      <c r="K60" s="71"/>
      <c r="L60" s="22">
        <f t="shared" si="8"/>
        <v>1</v>
      </c>
      <c r="M60" s="20">
        <v>1</v>
      </c>
      <c r="N60" s="63"/>
      <c r="O60" s="71"/>
      <c r="P60" s="31">
        <f t="shared" si="10"/>
        <v>0</v>
      </c>
      <c r="Q60" s="20"/>
      <c r="R60" s="21"/>
      <c r="S60" s="89"/>
    </row>
    <row r="61" spans="1:19" ht="20.25" thickTop="1" thickBot="1" x14ac:dyDescent="0.45">
      <c r="A61" s="131" t="s">
        <v>123</v>
      </c>
      <c r="B61" s="134"/>
      <c r="C61" s="46">
        <f>D61+H61+L61+P61</f>
        <v>6</v>
      </c>
      <c r="D61" s="35">
        <f t="shared" si="5"/>
        <v>0</v>
      </c>
      <c r="E61" s="7">
        <f>SUM(E62:E65)</f>
        <v>0</v>
      </c>
      <c r="F61" s="10">
        <f>SUM(F62:F65)</f>
        <v>0</v>
      </c>
      <c r="G61" s="68">
        <f>SUM(G62:G65)</f>
        <v>0</v>
      </c>
      <c r="H61" s="13">
        <f t="shared" si="6"/>
        <v>0</v>
      </c>
      <c r="I61" s="7">
        <f>SUM(I62:I65)</f>
        <v>0</v>
      </c>
      <c r="J61" s="10">
        <f>SUM(J62:J65)</f>
        <v>0</v>
      </c>
      <c r="K61" s="68">
        <f>SUM(K62:K65)</f>
        <v>0</v>
      </c>
      <c r="L61" s="16">
        <f t="shared" si="8"/>
        <v>6</v>
      </c>
      <c r="M61" s="7">
        <f>SUM(M62:M65)</f>
        <v>3</v>
      </c>
      <c r="N61" s="60">
        <f>SUM(N62:N65)</f>
        <v>3</v>
      </c>
      <c r="O61" s="68">
        <f>SUM(O62:O65)</f>
        <v>0</v>
      </c>
      <c r="P61" s="13">
        <f t="shared" si="10"/>
        <v>0</v>
      </c>
      <c r="Q61" s="7">
        <f>SUM(Q62:Q65)</f>
        <v>0</v>
      </c>
      <c r="R61" s="10">
        <f>SUM(R62:R65)</f>
        <v>0</v>
      </c>
      <c r="S61" s="91">
        <f>SUM(S62:S65)</f>
        <v>0</v>
      </c>
    </row>
    <row r="62" spans="1:19" ht="19.5" thickTop="1" x14ac:dyDescent="0.4">
      <c r="A62" s="26"/>
      <c r="B62" s="82" t="s">
        <v>404</v>
      </c>
      <c r="C62" s="47">
        <f t="shared" si="9"/>
        <v>1</v>
      </c>
      <c r="D62" s="36">
        <f t="shared" ref="D62:D114" si="12">E62+F62+G62</f>
        <v>0</v>
      </c>
      <c r="E62" s="4"/>
      <c r="F62" s="11"/>
      <c r="G62" s="69"/>
      <c r="H62" s="14">
        <f t="shared" si="6"/>
        <v>0</v>
      </c>
      <c r="I62" s="4"/>
      <c r="J62" s="11"/>
      <c r="K62" s="69"/>
      <c r="L62" s="17">
        <f t="shared" si="8"/>
        <v>1</v>
      </c>
      <c r="M62" s="4">
        <v>1</v>
      </c>
      <c r="N62" s="61"/>
      <c r="O62" s="69"/>
      <c r="P62" s="14">
        <f t="shared" si="10"/>
        <v>0</v>
      </c>
      <c r="Q62" s="4"/>
      <c r="R62" s="11"/>
      <c r="S62" s="92"/>
    </row>
    <row r="63" spans="1:19" x14ac:dyDescent="0.4">
      <c r="A63" s="26"/>
      <c r="B63" s="57" t="s">
        <v>223</v>
      </c>
      <c r="C63" s="49">
        <f t="shared" si="9"/>
        <v>2</v>
      </c>
      <c r="D63" s="37">
        <f t="shared" si="12"/>
        <v>0</v>
      </c>
      <c r="E63" s="20"/>
      <c r="F63" s="21"/>
      <c r="G63" s="71"/>
      <c r="H63" s="15">
        <f t="shared" si="6"/>
        <v>0</v>
      </c>
      <c r="I63" s="20"/>
      <c r="J63" s="21"/>
      <c r="K63" s="71"/>
      <c r="L63" s="22">
        <f t="shared" si="8"/>
        <v>2</v>
      </c>
      <c r="M63" s="20">
        <v>1</v>
      </c>
      <c r="N63" s="63">
        <v>1</v>
      </c>
      <c r="O63" s="71"/>
      <c r="P63" s="14">
        <f t="shared" si="10"/>
        <v>0</v>
      </c>
      <c r="Q63" s="20"/>
      <c r="R63" s="21"/>
      <c r="S63" s="89"/>
    </row>
    <row r="64" spans="1:19" x14ac:dyDescent="0.4">
      <c r="A64" s="26"/>
      <c r="B64" s="25" t="s">
        <v>124</v>
      </c>
      <c r="C64" s="49">
        <f t="shared" si="9"/>
        <v>1</v>
      </c>
      <c r="D64" s="37">
        <f t="shared" si="12"/>
        <v>0</v>
      </c>
      <c r="E64" s="20"/>
      <c r="F64" s="21"/>
      <c r="G64" s="71"/>
      <c r="H64" s="15">
        <f t="shared" si="6"/>
        <v>0</v>
      </c>
      <c r="I64" s="20"/>
      <c r="J64" s="21"/>
      <c r="K64" s="71"/>
      <c r="L64" s="22">
        <f t="shared" si="8"/>
        <v>1</v>
      </c>
      <c r="M64" s="20"/>
      <c r="N64" s="63">
        <v>1</v>
      </c>
      <c r="O64" s="71"/>
      <c r="P64" s="14">
        <f t="shared" si="10"/>
        <v>0</v>
      </c>
      <c r="Q64" s="20"/>
      <c r="R64" s="21"/>
      <c r="S64" s="89"/>
    </row>
    <row r="65" spans="1:19" ht="19.5" thickBot="1" x14ac:dyDescent="0.45">
      <c r="A65" s="26"/>
      <c r="B65" s="25" t="s">
        <v>221</v>
      </c>
      <c r="C65" s="49">
        <f t="shared" si="9"/>
        <v>2</v>
      </c>
      <c r="D65" s="38">
        <f t="shared" si="12"/>
        <v>0</v>
      </c>
      <c r="E65" s="20"/>
      <c r="F65" s="21"/>
      <c r="G65" s="71"/>
      <c r="H65" s="19">
        <f t="shared" si="6"/>
        <v>0</v>
      </c>
      <c r="I65" s="20"/>
      <c r="J65" s="21"/>
      <c r="K65" s="71"/>
      <c r="L65" s="22">
        <f t="shared" si="8"/>
        <v>2</v>
      </c>
      <c r="M65" s="20">
        <v>1</v>
      </c>
      <c r="N65" s="63">
        <v>1</v>
      </c>
      <c r="O65" s="71"/>
      <c r="P65" s="14">
        <f t="shared" si="10"/>
        <v>0</v>
      </c>
      <c r="Q65" s="20"/>
      <c r="R65" s="21"/>
      <c r="S65" s="89"/>
    </row>
    <row r="66" spans="1:19" ht="20.25" thickTop="1" thickBot="1" x14ac:dyDescent="0.45">
      <c r="A66" s="131" t="s">
        <v>31</v>
      </c>
      <c r="B66" s="132"/>
      <c r="C66" s="46">
        <f t="shared" si="9"/>
        <v>1</v>
      </c>
      <c r="D66" s="35">
        <f t="shared" si="12"/>
        <v>0</v>
      </c>
      <c r="E66" s="7">
        <f>E67</f>
        <v>0</v>
      </c>
      <c r="F66" s="10">
        <f>F67</f>
        <v>0</v>
      </c>
      <c r="G66" s="68">
        <f t="shared" ref="G66" si="13">G67</f>
        <v>0</v>
      </c>
      <c r="H66" s="13">
        <f t="shared" si="6"/>
        <v>0</v>
      </c>
      <c r="I66" s="7">
        <f t="shared" ref="I66:O66" si="14">I67</f>
        <v>0</v>
      </c>
      <c r="J66" s="10">
        <f t="shared" si="14"/>
        <v>0</v>
      </c>
      <c r="K66" s="68">
        <f t="shared" si="14"/>
        <v>0</v>
      </c>
      <c r="L66" s="16">
        <f t="shared" si="8"/>
        <v>1</v>
      </c>
      <c r="M66" s="7">
        <f t="shared" si="14"/>
        <v>0</v>
      </c>
      <c r="N66" s="60">
        <f t="shared" si="14"/>
        <v>1</v>
      </c>
      <c r="O66" s="68">
        <f t="shared" si="14"/>
        <v>0</v>
      </c>
      <c r="P66" s="13">
        <f t="shared" si="10"/>
        <v>0</v>
      </c>
      <c r="Q66" s="7">
        <f t="shared" ref="Q66:S66" si="15">Q67</f>
        <v>0</v>
      </c>
      <c r="R66" s="10">
        <f t="shared" si="15"/>
        <v>0</v>
      </c>
      <c r="S66" s="91">
        <f t="shared" si="15"/>
        <v>0</v>
      </c>
    </row>
    <row r="67" spans="1:19" ht="20.25" thickTop="1" thickBot="1" x14ac:dyDescent="0.45">
      <c r="A67" s="26"/>
      <c r="B67" s="2" t="s">
        <v>32</v>
      </c>
      <c r="C67" s="45">
        <f t="shared" si="9"/>
        <v>1</v>
      </c>
      <c r="D67" s="39">
        <f t="shared" si="12"/>
        <v>0</v>
      </c>
      <c r="E67" s="29"/>
      <c r="F67" s="51"/>
      <c r="G67" s="72"/>
      <c r="H67" s="31">
        <f t="shared" si="6"/>
        <v>0</v>
      </c>
      <c r="I67" s="29"/>
      <c r="J67" s="51"/>
      <c r="K67" s="72"/>
      <c r="L67" s="53">
        <f t="shared" si="8"/>
        <v>1</v>
      </c>
      <c r="M67" s="29"/>
      <c r="N67" s="64">
        <v>1</v>
      </c>
      <c r="O67" s="72"/>
      <c r="P67" s="31">
        <f t="shared" si="10"/>
        <v>0</v>
      </c>
      <c r="Q67" s="29"/>
      <c r="R67" s="51"/>
      <c r="S67" s="94"/>
    </row>
    <row r="68" spans="1:19" ht="20.25" thickTop="1" thickBot="1" x14ac:dyDescent="0.45">
      <c r="A68" s="131" t="s">
        <v>33</v>
      </c>
      <c r="B68" s="132"/>
      <c r="C68" s="46">
        <f t="shared" si="9"/>
        <v>19</v>
      </c>
      <c r="D68" s="35">
        <f t="shared" si="12"/>
        <v>1</v>
      </c>
      <c r="E68" s="7">
        <f>SUM(E69:E77)</f>
        <v>1</v>
      </c>
      <c r="F68" s="10">
        <f>SUM(F69:F77)</f>
        <v>0</v>
      </c>
      <c r="G68" s="68">
        <f>SUM(G69:G77)</f>
        <v>0</v>
      </c>
      <c r="H68" s="13">
        <f t="shared" si="6"/>
        <v>3</v>
      </c>
      <c r="I68" s="7">
        <f>SUM(I69:I77)</f>
        <v>1</v>
      </c>
      <c r="J68" s="10">
        <f>SUM(J69:J77)</f>
        <v>2</v>
      </c>
      <c r="K68" s="68">
        <f>SUM(K69:K77)</f>
        <v>0</v>
      </c>
      <c r="L68" s="16">
        <f t="shared" si="8"/>
        <v>15</v>
      </c>
      <c r="M68" s="7">
        <f>SUM(M69:M77)</f>
        <v>4</v>
      </c>
      <c r="N68" s="60">
        <f>SUM(N69:N77)</f>
        <v>11</v>
      </c>
      <c r="O68" s="68">
        <f>SUM(O69:O77)</f>
        <v>0</v>
      </c>
      <c r="P68" s="13">
        <f t="shared" si="10"/>
        <v>0</v>
      </c>
      <c r="Q68" s="7">
        <f>SUM(Q69:Q77)</f>
        <v>0</v>
      </c>
      <c r="R68" s="10">
        <f>SUM(R69:R77)</f>
        <v>0</v>
      </c>
      <c r="S68" s="91">
        <f>SUM(S69:S77)</f>
        <v>0</v>
      </c>
    </row>
    <row r="69" spans="1:19" ht="19.5" thickTop="1" x14ac:dyDescent="0.4">
      <c r="A69" s="26"/>
      <c r="B69" s="41" t="s">
        <v>284</v>
      </c>
      <c r="C69" s="48">
        <f t="shared" si="9"/>
        <v>2</v>
      </c>
      <c r="D69" s="37">
        <f t="shared" si="12"/>
        <v>0</v>
      </c>
      <c r="E69" s="3"/>
      <c r="F69" s="12"/>
      <c r="G69" s="70"/>
      <c r="H69" s="15">
        <f t="shared" si="6"/>
        <v>0</v>
      </c>
      <c r="I69" s="3"/>
      <c r="J69" s="12"/>
      <c r="K69" s="70"/>
      <c r="L69" s="18">
        <f t="shared" si="8"/>
        <v>2</v>
      </c>
      <c r="M69" s="3">
        <v>1</v>
      </c>
      <c r="N69" s="62">
        <v>1</v>
      </c>
      <c r="O69" s="70"/>
      <c r="P69" s="15">
        <f t="shared" si="10"/>
        <v>0</v>
      </c>
      <c r="Q69" s="3"/>
      <c r="R69" s="12"/>
      <c r="S69" s="93"/>
    </row>
    <row r="70" spans="1:19" x14ac:dyDescent="0.4">
      <c r="A70" s="26"/>
      <c r="B70" s="41" t="s">
        <v>225</v>
      </c>
      <c r="C70" s="48">
        <f>D70+H70+L70+P70</f>
        <v>4</v>
      </c>
      <c r="D70" s="37">
        <f t="shared" si="12"/>
        <v>0</v>
      </c>
      <c r="E70" s="3"/>
      <c r="F70" s="12"/>
      <c r="G70" s="70"/>
      <c r="H70" s="15">
        <f>I70+J70+K70</f>
        <v>1</v>
      </c>
      <c r="I70" s="3">
        <v>1</v>
      </c>
      <c r="J70" s="12"/>
      <c r="K70" s="70"/>
      <c r="L70" s="18">
        <f>M70+N70+O70</f>
        <v>3</v>
      </c>
      <c r="M70" s="3"/>
      <c r="N70" s="62">
        <v>3</v>
      </c>
      <c r="O70" s="70"/>
      <c r="P70" s="15">
        <f t="shared" si="10"/>
        <v>0</v>
      </c>
      <c r="Q70" s="3"/>
      <c r="R70" s="12"/>
      <c r="S70" s="93"/>
    </row>
    <row r="71" spans="1:19" x14ac:dyDescent="0.4">
      <c r="A71" s="26"/>
      <c r="B71" s="41" t="s">
        <v>125</v>
      </c>
      <c r="C71" s="48">
        <f t="shared" ref="C71" si="16">D71+H71+L71+P71</f>
        <v>1</v>
      </c>
      <c r="D71" s="37">
        <f t="shared" si="12"/>
        <v>0</v>
      </c>
      <c r="E71" s="3"/>
      <c r="F71" s="12"/>
      <c r="G71" s="70"/>
      <c r="H71" s="15">
        <f t="shared" ref="H71" si="17">I71+J71+K71</f>
        <v>0</v>
      </c>
      <c r="I71" s="3"/>
      <c r="J71" s="12"/>
      <c r="K71" s="70"/>
      <c r="L71" s="18">
        <f t="shared" ref="L71" si="18">M71+N71+O71</f>
        <v>1</v>
      </c>
      <c r="M71" s="3"/>
      <c r="N71" s="62">
        <v>1</v>
      </c>
      <c r="O71" s="70"/>
      <c r="P71" s="15">
        <f t="shared" si="10"/>
        <v>0</v>
      </c>
      <c r="Q71" s="3"/>
      <c r="R71" s="12"/>
      <c r="S71" s="93"/>
    </row>
    <row r="72" spans="1:19" x14ac:dyDescent="0.4">
      <c r="A72" s="26"/>
      <c r="B72" s="41" t="s">
        <v>35</v>
      </c>
      <c r="C72" s="48">
        <f t="shared" si="9"/>
        <v>2</v>
      </c>
      <c r="D72" s="37">
        <f t="shared" si="12"/>
        <v>0</v>
      </c>
      <c r="E72" s="3"/>
      <c r="F72" s="12"/>
      <c r="G72" s="70"/>
      <c r="H72" s="15">
        <f t="shared" si="6"/>
        <v>0</v>
      </c>
      <c r="I72" s="3"/>
      <c r="J72" s="12"/>
      <c r="K72" s="70"/>
      <c r="L72" s="18">
        <f t="shared" si="8"/>
        <v>2</v>
      </c>
      <c r="M72" s="3">
        <v>1</v>
      </c>
      <c r="N72" s="62">
        <v>1</v>
      </c>
      <c r="O72" s="70"/>
      <c r="P72" s="15">
        <f t="shared" si="10"/>
        <v>0</v>
      </c>
      <c r="Q72" s="3"/>
      <c r="R72" s="12"/>
      <c r="S72" s="93"/>
    </row>
    <row r="73" spans="1:19" x14ac:dyDescent="0.4">
      <c r="A73" s="26"/>
      <c r="B73" s="41" t="s">
        <v>263</v>
      </c>
      <c r="C73" s="48">
        <f t="shared" ref="C73:C120" si="19">D73+H73+L73+P73</f>
        <v>1</v>
      </c>
      <c r="D73" s="37">
        <f t="shared" ref="D73" si="20">E73+F73+G73</f>
        <v>0</v>
      </c>
      <c r="E73" s="3"/>
      <c r="F73" s="12"/>
      <c r="G73" s="70"/>
      <c r="H73" s="15">
        <f t="shared" ref="H73" si="21">I73+J73+K73</f>
        <v>1</v>
      </c>
      <c r="I73" s="3"/>
      <c r="J73" s="12">
        <v>1</v>
      </c>
      <c r="K73" s="70"/>
      <c r="L73" s="18">
        <f t="shared" ref="L73" si="22">M73+N73+O73</f>
        <v>0</v>
      </c>
      <c r="M73" s="3"/>
      <c r="N73" s="62"/>
      <c r="O73" s="70"/>
      <c r="P73" s="15">
        <f t="shared" ref="P73" si="23">Q73+R73+S73</f>
        <v>0</v>
      </c>
      <c r="Q73" s="3"/>
      <c r="R73" s="12"/>
      <c r="S73" s="93"/>
    </row>
    <row r="74" spans="1:19" x14ac:dyDescent="0.4">
      <c r="A74" s="26"/>
      <c r="B74" s="41" t="s">
        <v>36</v>
      </c>
      <c r="C74" s="48">
        <f t="shared" si="19"/>
        <v>1</v>
      </c>
      <c r="D74" s="37">
        <f t="shared" si="12"/>
        <v>0</v>
      </c>
      <c r="E74" s="3"/>
      <c r="F74" s="12"/>
      <c r="G74" s="70"/>
      <c r="H74" s="15">
        <f t="shared" si="6"/>
        <v>0</v>
      </c>
      <c r="I74" s="3"/>
      <c r="J74" s="12"/>
      <c r="K74" s="70"/>
      <c r="L74" s="18">
        <f t="shared" si="8"/>
        <v>1</v>
      </c>
      <c r="M74" s="3">
        <v>1</v>
      </c>
      <c r="N74" s="62"/>
      <c r="O74" s="70"/>
      <c r="P74" s="15">
        <f t="shared" si="10"/>
        <v>0</v>
      </c>
      <c r="Q74" s="3"/>
      <c r="R74" s="12"/>
      <c r="S74" s="93"/>
    </row>
    <row r="75" spans="1:19" x14ac:dyDescent="0.4">
      <c r="A75" s="26"/>
      <c r="B75" s="41" t="s">
        <v>126</v>
      </c>
      <c r="C75" s="48">
        <f t="shared" si="19"/>
        <v>5</v>
      </c>
      <c r="D75" s="37">
        <f t="shared" si="12"/>
        <v>1</v>
      </c>
      <c r="E75" s="3">
        <v>1</v>
      </c>
      <c r="F75" s="12"/>
      <c r="G75" s="70"/>
      <c r="H75" s="15">
        <f t="shared" ref="H75:H136" si="24">I75+J75+K75</f>
        <v>1</v>
      </c>
      <c r="I75" s="3"/>
      <c r="J75" s="12">
        <v>1</v>
      </c>
      <c r="K75" s="70"/>
      <c r="L75" s="18">
        <f t="shared" si="8"/>
        <v>3</v>
      </c>
      <c r="M75" s="3">
        <v>1</v>
      </c>
      <c r="N75" s="62">
        <v>2</v>
      </c>
      <c r="O75" s="70"/>
      <c r="P75" s="15">
        <f t="shared" si="10"/>
        <v>0</v>
      </c>
      <c r="Q75" s="3"/>
      <c r="R75" s="12"/>
      <c r="S75" s="93"/>
    </row>
    <row r="76" spans="1:19" x14ac:dyDescent="0.4">
      <c r="A76" s="26"/>
      <c r="B76" s="41" t="s">
        <v>166</v>
      </c>
      <c r="C76" s="48">
        <f t="shared" si="19"/>
        <v>2</v>
      </c>
      <c r="D76" s="37">
        <f t="shared" si="12"/>
        <v>0</v>
      </c>
      <c r="E76" s="3"/>
      <c r="F76" s="12"/>
      <c r="G76" s="70"/>
      <c r="H76" s="15">
        <f t="shared" si="24"/>
        <v>0</v>
      </c>
      <c r="I76" s="3"/>
      <c r="J76" s="12"/>
      <c r="K76" s="70"/>
      <c r="L76" s="18">
        <f t="shared" si="8"/>
        <v>2</v>
      </c>
      <c r="M76" s="3"/>
      <c r="N76" s="62">
        <v>2</v>
      </c>
      <c r="O76" s="70"/>
      <c r="P76" s="15">
        <f t="shared" si="10"/>
        <v>0</v>
      </c>
      <c r="Q76" s="3"/>
      <c r="R76" s="12"/>
      <c r="S76" s="93"/>
    </row>
    <row r="77" spans="1:19" ht="19.5" thickBot="1" x14ac:dyDescent="0.45">
      <c r="A77" s="26"/>
      <c r="B77" s="41" t="s">
        <v>320</v>
      </c>
      <c r="C77" s="48">
        <f t="shared" si="19"/>
        <v>1</v>
      </c>
      <c r="D77" s="37">
        <f t="shared" si="12"/>
        <v>0</v>
      </c>
      <c r="E77" s="3"/>
      <c r="F77" s="12"/>
      <c r="G77" s="70"/>
      <c r="H77" s="15">
        <f t="shared" si="24"/>
        <v>0</v>
      </c>
      <c r="I77" s="3"/>
      <c r="J77" s="12"/>
      <c r="K77" s="70"/>
      <c r="L77" s="18">
        <f t="shared" si="8"/>
        <v>1</v>
      </c>
      <c r="M77" s="3"/>
      <c r="N77" s="62">
        <v>1</v>
      </c>
      <c r="O77" s="70"/>
      <c r="P77" s="15">
        <f t="shared" si="10"/>
        <v>0</v>
      </c>
      <c r="Q77" s="3"/>
      <c r="R77" s="12"/>
      <c r="S77" s="93"/>
    </row>
    <row r="78" spans="1:19" ht="20.25" thickTop="1" thickBot="1" x14ac:dyDescent="0.45">
      <c r="A78" s="131" t="s">
        <v>37</v>
      </c>
      <c r="B78" s="132"/>
      <c r="C78" s="46">
        <f t="shared" si="19"/>
        <v>65</v>
      </c>
      <c r="D78" s="35">
        <f t="shared" si="12"/>
        <v>2</v>
      </c>
      <c r="E78" s="7">
        <f>SUM(E79:E95)</f>
        <v>2</v>
      </c>
      <c r="F78" s="10">
        <f>SUM(F79:F95)</f>
        <v>0</v>
      </c>
      <c r="G78" s="68">
        <f>SUM(G79:G95)</f>
        <v>0</v>
      </c>
      <c r="H78" s="13">
        <f t="shared" si="24"/>
        <v>4</v>
      </c>
      <c r="I78" s="7">
        <f>SUM(I79:I95)</f>
        <v>2</v>
      </c>
      <c r="J78" s="10">
        <f>SUM(J79:J95)</f>
        <v>2</v>
      </c>
      <c r="K78" s="68">
        <f>SUM(K79:K95)</f>
        <v>0</v>
      </c>
      <c r="L78" s="16">
        <f t="shared" si="8"/>
        <v>59</v>
      </c>
      <c r="M78" s="7">
        <f>SUM(M79:M95)</f>
        <v>19</v>
      </c>
      <c r="N78" s="60">
        <f>SUM(N79:N95)</f>
        <v>40</v>
      </c>
      <c r="O78" s="68">
        <f>SUM(O79:O95)</f>
        <v>0</v>
      </c>
      <c r="P78" s="13">
        <f t="shared" si="10"/>
        <v>0</v>
      </c>
      <c r="Q78" s="7">
        <f>SUM(Q79:Q95)</f>
        <v>0</v>
      </c>
      <c r="R78" s="10">
        <f>SUM(R79:R95)</f>
        <v>0</v>
      </c>
      <c r="S78" s="91">
        <f>SUM(S79:S95)</f>
        <v>0</v>
      </c>
    </row>
    <row r="79" spans="1:19" ht="19.5" thickTop="1" x14ac:dyDescent="0.4">
      <c r="A79" s="26"/>
      <c r="B79" s="24" t="s">
        <v>427</v>
      </c>
      <c r="C79" s="48">
        <f t="shared" si="19"/>
        <v>1</v>
      </c>
      <c r="D79" s="37">
        <f t="shared" si="12"/>
        <v>0</v>
      </c>
      <c r="E79" s="3"/>
      <c r="F79" s="12"/>
      <c r="G79" s="70"/>
      <c r="H79" s="15">
        <f t="shared" si="24"/>
        <v>0</v>
      </c>
      <c r="I79" s="3"/>
      <c r="J79" s="12"/>
      <c r="K79" s="70"/>
      <c r="L79" s="18">
        <f t="shared" si="8"/>
        <v>1</v>
      </c>
      <c r="M79" s="3"/>
      <c r="N79" s="62">
        <v>1</v>
      </c>
      <c r="O79" s="70"/>
      <c r="P79" s="15">
        <f t="shared" si="10"/>
        <v>0</v>
      </c>
      <c r="Q79" s="3"/>
      <c r="R79" s="12"/>
      <c r="S79" s="93"/>
    </row>
    <row r="80" spans="1:19" x14ac:dyDescent="0.4">
      <c r="A80" s="26"/>
      <c r="B80" s="24" t="s">
        <v>290</v>
      </c>
      <c r="C80" s="48">
        <f t="shared" si="19"/>
        <v>1</v>
      </c>
      <c r="D80" s="37">
        <f t="shared" si="12"/>
        <v>0</v>
      </c>
      <c r="E80" s="3"/>
      <c r="F80" s="12"/>
      <c r="G80" s="70"/>
      <c r="H80" s="15">
        <f t="shared" si="24"/>
        <v>0</v>
      </c>
      <c r="I80" s="3"/>
      <c r="J80" s="12"/>
      <c r="K80" s="70"/>
      <c r="L80" s="18">
        <f t="shared" si="8"/>
        <v>1</v>
      </c>
      <c r="M80" s="3">
        <v>1</v>
      </c>
      <c r="N80" s="62"/>
      <c r="O80" s="70"/>
      <c r="P80" s="15">
        <f t="shared" si="10"/>
        <v>0</v>
      </c>
      <c r="Q80" s="3"/>
      <c r="R80" s="12"/>
      <c r="S80" s="93"/>
    </row>
    <row r="81" spans="1:19" x14ac:dyDescent="0.4">
      <c r="A81" s="26"/>
      <c r="B81" s="24" t="s">
        <v>128</v>
      </c>
      <c r="C81" s="48">
        <f t="shared" si="19"/>
        <v>5</v>
      </c>
      <c r="D81" s="37">
        <f t="shared" si="12"/>
        <v>0</v>
      </c>
      <c r="E81" s="3"/>
      <c r="F81" s="12"/>
      <c r="G81" s="70"/>
      <c r="H81" s="15">
        <f t="shared" si="24"/>
        <v>0</v>
      </c>
      <c r="I81" s="3"/>
      <c r="J81" s="12"/>
      <c r="K81" s="70"/>
      <c r="L81" s="18">
        <f t="shared" si="8"/>
        <v>5</v>
      </c>
      <c r="M81" s="3"/>
      <c r="N81" s="62">
        <v>5</v>
      </c>
      <c r="O81" s="70"/>
      <c r="P81" s="15">
        <f t="shared" si="10"/>
        <v>0</v>
      </c>
      <c r="Q81" s="3"/>
      <c r="R81" s="12"/>
      <c r="S81" s="93"/>
    </row>
    <row r="82" spans="1:19" x14ac:dyDescent="0.4">
      <c r="A82" s="26"/>
      <c r="B82" s="24" t="s">
        <v>129</v>
      </c>
      <c r="C82" s="48">
        <f t="shared" si="19"/>
        <v>4</v>
      </c>
      <c r="D82" s="37">
        <f t="shared" si="12"/>
        <v>0</v>
      </c>
      <c r="E82" s="3"/>
      <c r="F82" s="12"/>
      <c r="G82" s="70"/>
      <c r="H82" s="15">
        <f t="shared" si="24"/>
        <v>0</v>
      </c>
      <c r="I82" s="3"/>
      <c r="J82" s="12"/>
      <c r="K82" s="70"/>
      <c r="L82" s="18">
        <f t="shared" si="8"/>
        <v>4</v>
      </c>
      <c r="M82" s="3">
        <v>3</v>
      </c>
      <c r="N82" s="62">
        <v>1</v>
      </c>
      <c r="O82" s="70"/>
      <c r="P82" s="15">
        <f t="shared" si="10"/>
        <v>0</v>
      </c>
      <c r="Q82" s="3"/>
      <c r="R82" s="12"/>
      <c r="S82" s="93"/>
    </row>
    <row r="83" spans="1:19" x14ac:dyDescent="0.4">
      <c r="A83" s="26"/>
      <c r="B83" s="24" t="s">
        <v>130</v>
      </c>
      <c r="C83" s="48">
        <f t="shared" si="19"/>
        <v>1</v>
      </c>
      <c r="D83" s="37">
        <f t="shared" si="12"/>
        <v>0</v>
      </c>
      <c r="E83" s="3"/>
      <c r="F83" s="12"/>
      <c r="G83" s="70"/>
      <c r="H83" s="15">
        <f t="shared" si="24"/>
        <v>0</v>
      </c>
      <c r="I83" s="3"/>
      <c r="J83" s="12"/>
      <c r="K83" s="70"/>
      <c r="L83" s="18">
        <f t="shared" si="8"/>
        <v>1</v>
      </c>
      <c r="M83" s="3">
        <v>1</v>
      </c>
      <c r="N83" s="62"/>
      <c r="O83" s="70"/>
      <c r="P83" s="15">
        <f t="shared" si="10"/>
        <v>0</v>
      </c>
      <c r="Q83" s="3"/>
      <c r="R83" s="12"/>
      <c r="S83" s="93"/>
    </row>
    <row r="84" spans="1:19" x14ac:dyDescent="0.4">
      <c r="A84" s="26"/>
      <c r="B84" s="24" t="s">
        <v>170</v>
      </c>
      <c r="C84" s="48">
        <f t="shared" si="19"/>
        <v>1</v>
      </c>
      <c r="D84" s="37">
        <f t="shared" si="12"/>
        <v>0</v>
      </c>
      <c r="E84" s="3"/>
      <c r="F84" s="12"/>
      <c r="G84" s="70"/>
      <c r="H84" s="15">
        <f t="shared" si="24"/>
        <v>0</v>
      </c>
      <c r="I84" s="3"/>
      <c r="J84" s="12"/>
      <c r="K84" s="70"/>
      <c r="L84" s="18">
        <f t="shared" si="8"/>
        <v>1</v>
      </c>
      <c r="M84" s="3"/>
      <c r="N84" s="62">
        <v>1</v>
      </c>
      <c r="O84" s="70"/>
      <c r="P84" s="15">
        <f t="shared" si="10"/>
        <v>0</v>
      </c>
      <c r="Q84" s="3"/>
      <c r="R84" s="12"/>
      <c r="S84" s="93"/>
    </row>
    <row r="85" spans="1:19" x14ac:dyDescent="0.4">
      <c r="A85" s="26"/>
      <c r="B85" s="24" t="s">
        <v>38</v>
      </c>
      <c r="C85" s="48">
        <f t="shared" si="19"/>
        <v>5</v>
      </c>
      <c r="D85" s="37">
        <f t="shared" si="12"/>
        <v>0</v>
      </c>
      <c r="E85" s="3"/>
      <c r="F85" s="12"/>
      <c r="G85" s="70"/>
      <c r="H85" s="15">
        <f t="shared" si="24"/>
        <v>0</v>
      </c>
      <c r="I85" s="3"/>
      <c r="J85" s="12"/>
      <c r="K85" s="70"/>
      <c r="L85" s="18">
        <f t="shared" si="8"/>
        <v>5</v>
      </c>
      <c r="M85" s="3">
        <v>2</v>
      </c>
      <c r="N85" s="62">
        <v>3</v>
      </c>
      <c r="O85" s="70"/>
      <c r="P85" s="15">
        <f t="shared" si="10"/>
        <v>0</v>
      </c>
      <c r="Q85" s="3"/>
      <c r="R85" s="12"/>
      <c r="S85" s="93"/>
    </row>
    <row r="86" spans="1:19" x14ac:dyDescent="0.4">
      <c r="A86" s="26"/>
      <c r="B86" s="24" t="s">
        <v>39</v>
      </c>
      <c r="C86" s="48">
        <f t="shared" si="19"/>
        <v>2</v>
      </c>
      <c r="D86" s="37">
        <f t="shared" si="12"/>
        <v>0</v>
      </c>
      <c r="E86" s="3"/>
      <c r="F86" s="12"/>
      <c r="G86" s="70"/>
      <c r="H86" s="15">
        <f t="shared" si="24"/>
        <v>0</v>
      </c>
      <c r="I86" s="3"/>
      <c r="J86" s="12"/>
      <c r="K86" s="70"/>
      <c r="L86" s="18">
        <f t="shared" si="8"/>
        <v>2</v>
      </c>
      <c r="M86" s="3">
        <v>1</v>
      </c>
      <c r="N86" s="62">
        <v>1</v>
      </c>
      <c r="O86" s="70"/>
      <c r="P86" s="15">
        <f t="shared" si="10"/>
        <v>0</v>
      </c>
      <c r="Q86" s="3"/>
      <c r="R86" s="12"/>
      <c r="S86" s="93"/>
    </row>
    <row r="87" spans="1:19" x14ac:dyDescent="0.4">
      <c r="A87" s="26"/>
      <c r="B87" s="24" t="s">
        <v>40</v>
      </c>
      <c r="C87" s="48">
        <f t="shared" si="19"/>
        <v>24</v>
      </c>
      <c r="D87" s="37">
        <f t="shared" si="12"/>
        <v>1</v>
      </c>
      <c r="E87" s="3">
        <v>1</v>
      </c>
      <c r="F87" s="12"/>
      <c r="G87" s="70"/>
      <c r="H87" s="15">
        <f t="shared" si="24"/>
        <v>3</v>
      </c>
      <c r="I87" s="3">
        <v>2</v>
      </c>
      <c r="J87" s="12">
        <v>1</v>
      </c>
      <c r="K87" s="70"/>
      <c r="L87" s="18">
        <f t="shared" si="8"/>
        <v>20</v>
      </c>
      <c r="M87" s="3">
        <v>4</v>
      </c>
      <c r="N87" s="62">
        <v>16</v>
      </c>
      <c r="O87" s="70"/>
      <c r="P87" s="15">
        <f t="shared" si="10"/>
        <v>0</v>
      </c>
      <c r="Q87" s="3"/>
      <c r="R87" s="12"/>
      <c r="S87" s="93"/>
    </row>
    <row r="88" spans="1:19" x14ac:dyDescent="0.4">
      <c r="A88" s="26"/>
      <c r="B88" s="24" t="s">
        <v>41</v>
      </c>
      <c r="C88" s="48">
        <f>D88+H88+L88+P88</f>
        <v>2</v>
      </c>
      <c r="D88" s="37">
        <f t="shared" si="12"/>
        <v>0</v>
      </c>
      <c r="E88" s="3"/>
      <c r="F88" s="12"/>
      <c r="G88" s="70"/>
      <c r="H88" s="15">
        <f>I88+J88+K88</f>
        <v>0</v>
      </c>
      <c r="I88" s="3"/>
      <c r="J88" s="12"/>
      <c r="K88" s="70"/>
      <c r="L88" s="18">
        <f>M88+N88+O88</f>
        <v>2</v>
      </c>
      <c r="M88" s="3">
        <v>1</v>
      </c>
      <c r="N88" s="62">
        <v>1</v>
      </c>
      <c r="O88" s="70"/>
      <c r="P88" s="15">
        <f>Q88+R88+S88</f>
        <v>0</v>
      </c>
      <c r="Q88" s="3"/>
      <c r="R88" s="12"/>
      <c r="S88" s="93"/>
    </row>
    <row r="89" spans="1:19" x14ac:dyDescent="0.4">
      <c r="A89" s="26"/>
      <c r="B89" s="24" t="s">
        <v>42</v>
      </c>
      <c r="C89" s="48">
        <f t="shared" si="19"/>
        <v>11</v>
      </c>
      <c r="D89" s="37">
        <f t="shared" si="12"/>
        <v>0</v>
      </c>
      <c r="E89" s="3"/>
      <c r="F89" s="12"/>
      <c r="G89" s="70"/>
      <c r="H89" s="15">
        <f t="shared" si="24"/>
        <v>0</v>
      </c>
      <c r="I89" s="3"/>
      <c r="J89" s="12"/>
      <c r="K89" s="70"/>
      <c r="L89" s="18">
        <f t="shared" ref="L89:L90" si="25">M89+N89+O89</f>
        <v>11</v>
      </c>
      <c r="M89" s="3">
        <v>3</v>
      </c>
      <c r="N89" s="62">
        <v>8</v>
      </c>
      <c r="O89" s="70"/>
      <c r="P89" s="15">
        <f t="shared" si="10"/>
        <v>0</v>
      </c>
      <c r="Q89" s="3"/>
      <c r="R89" s="12"/>
      <c r="S89" s="93"/>
    </row>
    <row r="90" spans="1:19" x14ac:dyDescent="0.4">
      <c r="A90" s="26"/>
      <c r="B90" s="24" t="s">
        <v>477</v>
      </c>
      <c r="C90" s="48">
        <f t="shared" si="19"/>
        <v>1</v>
      </c>
      <c r="D90" s="37">
        <f t="shared" si="12"/>
        <v>0</v>
      </c>
      <c r="E90" s="3"/>
      <c r="F90" s="12"/>
      <c r="G90" s="70"/>
      <c r="H90" s="15">
        <f t="shared" si="24"/>
        <v>0</v>
      </c>
      <c r="I90" s="3"/>
      <c r="J90" s="12"/>
      <c r="K90" s="70"/>
      <c r="L90" s="18">
        <f t="shared" si="25"/>
        <v>1</v>
      </c>
      <c r="M90" s="3"/>
      <c r="N90" s="62">
        <v>1</v>
      </c>
      <c r="O90" s="70"/>
      <c r="P90" s="15">
        <f t="shared" si="10"/>
        <v>0</v>
      </c>
      <c r="Q90" s="3"/>
      <c r="R90" s="12"/>
      <c r="S90" s="93"/>
    </row>
    <row r="91" spans="1:19" x14ac:dyDescent="0.4">
      <c r="A91" s="26"/>
      <c r="B91" s="24" t="s">
        <v>171</v>
      </c>
      <c r="C91" s="48">
        <f t="shared" si="19"/>
        <v>1</v>
      </c>
      <c r="D91" s="37">
        <f t="shared" si="12"/>
        <v>0</v>
      </c>
      <c r="E91" s="3"/>
      <c r="F91" s="12"/>
      <c r="G91" s="70"/>
      <c r="H91" s="15">
        <f t="shared" si="24"/>
        <v>0</v>
      </c>
      <c r="I91" s="3"/>
      <c r="J91" s="12"/>
      <c r="K91" s="70"/>
      <c r="L91" s="18">
        <f t="shared" si="8"/>
        <v>1</v>
      </c>
      <c r="M91" s="3">
        <v>1</v>
      </c>
      <c r="N91" s="62"/>
      <c r="O91" s="70"/>
      <c r="P91" s="15">
        <f t="shared" si="10"/>
        <v>0</v>
      </c>
      <c r="Q91" s="3"/>
      <c r="R91" s="12"/>
      <c r="S91" s="93"/>
    </row>
    <row r="92" spans="1:19" x14ac:dyDescent="0.4">
      <c r="A92" s="26"/>
      <c r="B92" s="24" t="s">
        <v>43</v>
      </c>
      <c r="C92" s="48">
        <f t="shared" si="19"/>
        <v>1</v>
      </c>
      <c r="D92" s="37">
        <f t="shared" si="12"/>
        <v>0</v>
      </c>
      <c r="E92" s="3"/>
      <c r="F92" s="12"/>
      <c r="G92" s="70"/>
      <c r="H92" s="15">
        <f t="shared" si="24"/>
        <v>1</v>
      </c>
      <c r="I92" s="3"/>
      <c r="J92" s="12">
        <v>1</v>
      </c>
      <c r="K92" s="70"/>
      <c r="L92" s="18">
        <f t="shared" si="8"/>
        <v>0</v>
      </c>
      <c r="M92" s="3"/>
      <c r="N92" s="62"/>
      <c r="O92" s="70"/>
      <c r="P92" s="15">
        <f t="shared" si="10"/>
        <v>0</v>
      </c>
      <c r="Q92" s="3"/>
      <c r="R92" s="12"/>
      <c r="S92" s="93"/>
    </row>
    <row r="93" spans="1:19" x14ac:dyDescent="0.4">
      <c r="A93" s="26"/>
      <c r="B93" s="24" t="s">
        <v>44</v>
      </c>
      <c r="C93" s="48">
        <f t="shared" si="19"/>
        <v>3</v>
      </c>
      <c r="D93" s="37">
        <f t="shared" si="12"/>
        <v>1</v>
      </c>
      <c r="E93" s="3">
        <v>1</v>
      </c>
      <c r="F93" s="12"/>
      <c r="G93" s="70"/>
      <c r="H93" s="15">
        <f t="shared" si="24"/>
        <v>0</v>
      </c>
      <c r="I93" s="3"/>
      <c r="J93" s="12"/>
      <c r="K93" s="70"/>
      <c r="L93" s="18">
        <f t="shared" si="8"/>
        <v>2</v>
      </c>
      <c r="M93" s="3">
        <v>1</v>
      </c>
      <c r="N93" s="62">
        <v>1</v>
      </c>
      <c r="O93" s="70"/>
      <c r="P93" s="15">
        <f t="shared" si="10"/>
        <v>0</v>
      </c>
      <c r="Q93" s="3"/>
      <c r="R93" s="12"/>
      <c r="S93" s="93"/>
    </row>
    <row r="94" spans="1:19" x14ac:dyDescent="0.4">
      <c r="A94" s="26"/>
      <c r="B94" s="24" t="s">
        <v>410</v>
      </c>
      <c r="C94" s="48">
        <f t="shared" si="19"/>
        <v>1</v>
      </c>
      <c r="D94" s="37">
        <f t="shared" si="12"/>
        <v>0</v>
      </c>
      <c r="E94" s="3"/>
      <c r="F94" s="12"/>
      <c r="G94" s="70"/>
      <c r="H94" s="15">
        <f t="shared" si="24"/>
        <v>0</v>
      </c>
      <c r="I94" s="3"/>
      <c r="J94" s="12"/>
      <c r="K94" s="70"/>
      <c r="L94" s="18">
        <f t="shared" si="8"/>
        <v>1</v>
      </c>
      <c r="M94" s="3">
        <v>1</v>
      </c>
      <c r="N94" s="62"/>
      <c r="O94" s="70"/>
      <c r="P94" s="15">
        <f t="shared" si="10"/>
        <v>0</v>
      </c>
      <c r="Q94" s="3"/>
      <c r="R94" s="12"/>
      <c r="S94" s="93"/>
    </row>
    <row r="95" spans="1:19" ht="19.5" thickBot="1" x14ac:dyDescent="0.45">
      <c r="A95" s="26"/>
      <c r="B95" s="24" t="s">
        <v>305</v>
      </c>
      <c r="C95" s="48">
        <f t="shared" si="19"/>
        <v>1</v>
      </c>
      <c r="D95" s="37">
        <f t="shared" si="12"/>
        <v>0</v>
      </c>
      <c r="E95" s="3"/>
      <c r="F95" s="12"/>
      <c r="G95" s="70"/>
      <c r="H95" s="15">
        <f t="shared" si="24"/>
        <v>0</v>
      </c>
      <c r="I95" s="3"/>
      <c r="J95" s="12"/>
      <c r="K95" s="70"/>
      <c r="L95" s="18">
        <f t="shared" si="8"/>
        <v>1</v>
      </c>
      <c r="M95" s="3"/>
      <c r="N95" s="62">
        <v>1</v>
      </c>
      <c r="O95" s="70"/>
      <c r="P95" s="15">
        <f t="shared" si="10"/>
        <v>0</v>
      </c>
      <c r="Q95" s="3"/>
      <c r="R95" s="12"/>
      <c r="S95" s="93"/>
    </row>
    <row r="96" spans="1:19" ht="20.25" thickTop="1" thickBot="1" x14ac:dyDescent="0.45">
      <c r="A96" s="131" t="s">
        <v>114</v>
      </c>
      <c r="B96" s="132"/>
      <c r="C96" s="46">
        <f t="shared" si="19"/>
        <v>115</v>
      </c>
      <c r="D96" s="35">
        <f t="shared" si="12"/>
        <v>2</v>
      </c>
      <c r="E96" s="7">
        <f>SUM(E97:E123)</f>
        <v>1</v>
      </c>
      <c r="F96" s="10">
        <f>SUM(F97:F123)</f>
        <v>1</v>
      </c>
      <c r="G96" s="68">
        <f>SUM(G97:G123)</f>
        <v>0</v>
      </c>
      <c r="H96" s="13">
        <f t="shared" si="24"/>
        <v>5</v>
      </c>
      <c r="I96" s="7">
        <f>SUM(I97:I123)</f>
        <v>1</v>
      </c>
      <c r="J96" s="10">
        <f>SUM(J97:J123)</f>
        <v>4</v>
      </c>
      <c r="K96" s="68">
        <f>SUM(K97:K123)</f>
        <v>0</v>
      </c>
      <c r="L96" s="16">
        <f t="shared" si="8"/>
        <v>108</v>
      </c>
      <c r="M96" s="7">
        <f>SUM(M97:M123)</f>
        <v>61</v>
      </c>
      <c r="N96" s="60">
        <f>SUM(N97:N123)</f>
        <v>47</v>
      </c>
      <c r="O96" s="68">
        <f>SUM(O97:O123)</f>
        <v>0</v>
      </c>
      <c r="P96" s="13">
        <f t="shared" si="10"/>
        <v>0</v>
      </c>
      <c r="Q96" s="7">
        <f>SUM(Q97:Q123)</f>
        <v>0</v>
      </c>
      <c r="R96" s="10">
        <f>SUM(R97:R123)</f>
        <v>0</v>
      </c>
      <c r="S96" s="91">
        <f>SUM(S97:S123)</f>
        <v>0</v>
      </c>
    </row>
    <row r="97" spans="1:19" ht="19.5" thickTop="1" x14ac:dyDescent="0.4">
      <c r="A97" s="26"/>
      <c r="B97" s="24" t="s">
        <v>131</v>
      </c>
      <c r="C97" s="48">
        <f t="shared" si="19"/>
        <v>1</v>
      </c>
      <c r="D97" s="37">
        <f t="shared" si="12"/>
        <v>0</v>
      </c>
      <c r="E97" s="3"/>
      <c r="F97" s="12"/>
      <c r="G97" s="70"/>
      <c r="H97" s="15">
        <f t="shared" si="24"/>
        <v>0</v>
      </c>
      <c r="I97" s="3"/>
      <c r="J97" s="12"/>
      <c r="K97" s="70"/>
      <c r="L97" s="18">
        <f t="shared" si="8"/>
        <v>1</v>
      </c>
      <c r="M97" s="3">
        <v>1</v>
      </c>
      <c r="N97" s="62"/>
      <c r="O97" s="70"/>
      <c r="P97" s="15">
        <f t="shared" si="10"/>
        <v>0</v>
      </c>
      <c r="Q97" s="3"/>
      <c r="R97" s="12"/>
      <c r="S97" s="93"/>
    </row>
    <row r="98" spans="1:19" x14ac:dyDescent="0.4">
      <c r="A98" s="26"/>
      <c r="B98" s="24" t="s">
        <v>45</v>
      </c>
      <c r="C98" s="48">
        <f t="shared" si="19"/>
        <v>10</v>
      </c>
      <c r="D98" s="37">
        <f t="shared" si="12"/>
        <v>0</v>
      </c>
      <c r="E98" s="3"/>
      <c r="F98" s="12"/>
      <c r="G98" s="70"/>
      <c r="H98" s="15">
        <f t="shared" si="24"/>
        <v>0</v>
      </c>
      <c r="I98" s="3"/>
      <c r="J98" s="12"/>
      <c r="K98" s="70"/>
      <c r="L98" s="18">
        <f t="shared" si="8"/>
        <v>10</v>
      </c>
      <c r="M98" s="3">
        <v>8</v>
      </c>
      <c r="N98" s="62">
        <v>2</v>
      </c>
      <c r="O98" s="70"/>
      <c r="P98" s="15">
        <f t="shared" si="10"/>
        <v>0</v>
      </c>
      <c r="Q98" s="3"/>
      <c r="R98" s="12"/>
      <c r="S98" s="93"/>
    </row>
    <row r="99" spans="1:19" x14ac:dyDescent="0.4">
      <c r="A99" s="26"/>
      <c r="B99" s="24" t="s">
        <v>132</v>
      </c>
      <c r="C99" s="48">
        <f t="shared" si="19"/>
        <v>1</v>
      </c>
      <c r="D99" s="37">
        <f t="shared" si="12"/>
        <v>0</v>
      </c>
      <c r="E99" s="3"/>
      <c r="F99" s="12"/>
      <c r="G99" s="70"/>
      <c r="H99" s="15">
        <f t="shared" si="24"/>
        <v>0</v>
      </c>
      <c r="I99" s="3"/>
      <c r="J99" s="12"/>
      <c r="K99" s="70"/>
      <c r="L99" s="18">
        <f t="shared" si="8"/>
        <v>1</v>
      </c>
      <c r="M99" s="3">
        <v>1</v>
      </c>
      <c r="N99" s="62"/>
      <c r="O99" s="70"/>
      <c r="P99" s="15">
        <f t="shared" si="10"/>
        <v>0</v>
      </c>
      <c r="Q99" s="3"/>
      <c r="R99" s="12"/>
      <c r="S99" s="93"/>
    </row>
    <row r="100" spans="1:19" x14ac:dyDescent="0.4">
      <c r="A100" s="26"/>
      <c r="B100" s="24" t="s">
        <v>245</v>
      </c>
      <c r="C100" s="48">
        <f t="shared" si="19"/>
        <v>1</v>
      </c>
      <c r="D100" s="37">
        <f t="shared" si="12"/>
        <v>0</v>
      </c>
      <c r="E100" s="3"/>
      <c r="F100" s="12"/>
      <c r="G100" s="70"/>
      <c r="H100" s="15">
        <f t="shared" si="24"/>
        <v>0</v>
      </c>
      <c r="I100" s="3"/>
      <c r="J100" s="12"/>
      <c r="K100" s="70"/>
      <c r="L100" s="18">
        <f t="shared" si="8"/>
        <v>1</v>
      </c>
      <c r="M100" s="3"/>
      <c r="N100" s="62">
        <v>1</v>
      </c>
      <c r="O100" s="70"/>
      <c r="P100" s="15">
        <f t="shared" si="10"/>
        <v>0</v>
      </c>
      <c r="Q100" s="3"/>
      <c r="R100" s="12"/>
      <c r="S100" s="93"/>
    </row>
    <row r="101" spans="1:19" x14ac:dyDescent="0.4">
      <c r="A101" s="26"/>
      <c r="B101" s="24" t="s">
        <v>172</v>
      </c>
      <c r="C101" s="48">
        <f t="shared" si="19"/>
        <v>4</v>
      </c>
      <c r="D101" s="37">
        <f t="shared" si="12"/>
        <v>0</v>
      </c>
      <c r="E101" s="3"/>
      <c r="F101" s="12"/>
      <c r="G101" s="70"/>
      <c r="H101" s="15">
        <f t="shared" si="24"/>
        <v>0</v>
      </c>
      <c r="I101" s="3"/>
      <c r="J101" s="12"/>
      <c r="K101" s="70"/>
      <c r="L101" s="18">
        <f t="shared" si="8"/>
        <v>4</v>
      </c>
      <c r="M101" s="3">
        <v>3</v>
      </c>
      <c r="N101" s="62">
        <v>1</v>
      </c>
      <c r="O101" s="70"/>
      <c r="P101" s="15">
        <f t="shared" si="10"/>
        <v>0</v>
      </c>
      <c r="Q101" s="3"/>
      <c r="R101" s="12"/>
      <c r="S101" s="93"/>
    </row>
    <row r="102" spans="1:19" x14ac:dyDescent="0.4">
      <c r="A102" s="26"/>
      <c r="B102" s="24" t="s">
        <v>46</v>
      </c>
      <c r="C102" s="48">
        <f t="shared" si="19"/>
        <v>7</v>
      </c>
      <c r="D102" s="37">
        <f t="shared" si="12"/>
        <v>0</v>
      </c>
      <c r="E102" s="3"/>
      <c r="F102" s="12"/>
      <c r="G102" s="70"/>
      <c r="H102" s="15">
        <f t="shared" si="24"/>
        <v>0</v>
      </c>
      <c r="I102" s="3"/>
      <c r="J102" s="12"/>
      <c r="K102" s="70"/>
      <c r="L102" s="18">
        <f t="shared" si="8"/>
        <v>7</v>
      </c>
      <c r="M102" s="3">
        <v>3</v>
      </c>
      <c r="N102" s="62">
        <v>4</v>
      </c>
      <c r="O102" s="70"/>
      <c r="P102" s="15">
        <f t="shared" si="10"/>
        <v>0</v>
      </c>
      <c r="Q102" s="3"/>
      <c r="R102" s="12"/>
      <c r="S102" s="93"/>
    </row>
    <row r="103" spans="1:19" x14ac:dyDescent="0.4">
      <c r="A103" s="26"/>
      <c r="B103" s="24" t="s">
        <v>231</v>
      </c>
      <c r="C103" s="48">
        <f t="shared" si="19"/>
        <v>2</v>
      </c>
      <c r="D103" s="37">
        <f t="shared" si="12"/>
        <v>0</v>
      </c>
      <c r="E103" s="3"/>
      <c r="F103" s="12"/>
      <c r="G103" s="70"/>
      <c r="H103" s="15">
        <f t="shared" si="24"/>
        <v>0</v>
      </c>
      <c r="I103" s="3"/>
      <c r="J103" s="12"/>
      <c r="K103" s="70"/>
      <c r="L103" s="18">
        <f t="shared" si="8"/>
        <v>2</v>
      </c>
      <c r="M103" s="3"/>
      <c r="N103" s="62">
        <v>2</v>
      </c>
      <c r="O103" s="70"/>
      <c r="P103" s="15">
        <f t="shared" si="10"/>
        <v>0</v>
      </c>
      <c r="Q103" s="3"/>
      <c r="R103" s="12"/>
      <c r="S103" s="93"/>
    </row>
    <row r="104" spans="1:19" x14ac:dyDescent="0.4">
      <c r="A104" s="26"/>
      <c r="B104" s="24" t="s">
        <v>256</v>
      </c>
      <c r="C104" s="48">
        <f t="shared" si="19"/>
        <v>1</v>
      </c>
      <c r="D104" s="37">
        <f t="shared" si="12"/>
        <v>0</v>
      </c>
      <c r="E104" s="3"/>
      <c r="F104" s="12"/>
      <c r="G104" s="70"/>
      <c r="H104" s="15">
        <f t="shared" si="24"/>
        <v>0</v>
      </c>
      <c r="I104" s="3"/>
      <c r="J104" s="12"/>
      <c r="K104" s="70"/>
      <c r="L104" s="18">
        <f t="shared" si="8"/>
        <v>1</v>
      </c>
      <c r="M104" s="3">
        <v>1</v>
      </c>
      <c r="N104" s="62"/>
      <c r="O104" s="70"/>
      <c r="P104" s="15">
        <f t="shared" si="10"/>
        <v>0</v>
      </c>
      <c r="Q104" s="3"/>
      <c r="R104" s="12"/>
      <c r="S104" s="93"/>
    </row>
    <row r="105" spans="1:19" x14ac:dyDescent="0.4">
      <c r="A105" s="26"/>
      <c r="B105" s="24" t="s">
        <v>173</v>
      </c>
      <c r="C105" s="48">
        <f t="shared" si="19"/>
        <v>1</v>
      </c>
      <c r="D105" s="37">
        <f t="shared" si="12"/>
        <v>0</v>
      </c>
      <c r="E105" s="3"/>
      <c r="F105" s="12"/>
      <c r="G105" s="70"/>
      <c r="H105" s="15">
        <f t="shared" si="24"/>
        <v>0</v>
      </c>
      <c r="I105" s="3"/>
      <c r="J105" s="12"/>
      <c r="K105" s="70"/>
      <c r="L105" s="18">
        <f t="shared" si="8"/>
        <v>1</v>
      </c>
      <c r="M105" s="3"/>
      <c r="N105" s="62">
        <v>1</v>
      </c>
      <c r="O105" s="70"/>
      <c r="P105" s="15">
        <f t="shared" ref="P105:P161" si="26">Q105+R105+S105</f>
        <v>0</v>
      </c>
      <c r="Q105" s="3"/>
      <c r="R105" s="12"/>
      <c r="S105" s="93"/>
    </row>
    <row r="106" spans="1:19" x14ac:dyDescent="0.4">
      <c r="A106" s="26"/>
      <c r="B106" s="24" t="s">
        <v>47</v>
      </c>
      <c r="C106" s="48">
        <f t="shared" si="19"/>
        <v>2</v>
      </c>
      <c r="D106" s="37">
        <f t="shared" si="12"/>
        <v>0</v>
      </c>
      <c r="E106" s="3"/>
      <c r="F106" s="12"/>
      <c r="G106" s="70"/>
      <c r="H106" s="15">
        <f t="shared" si="24"/>
        <v>0</v>
      </c>
      <c r="I106" s="3"/>
      <c r="J106" s="12"/>
      <c r="K106" s="70"/>
      <c r="L106" s="18">
        <f t="shared" si="8"/>
        <v>2</v>
      </c>
      <c r="M106" s="3">
        <v>1</v>
      </c>
      <c r="N106" s="62">
        <v>1</v>
      </c>
      <c r="O106" s="70"/>
      <c r="P106" s="15">
        <f t="shared" si="26"/>
        <v>0</v>
      </c>
      <c r="Q106" s="3"/>
      <c r="R106" s="12"/>
      <c r="S106" s="93"/>
    </row>
    <row r="107" spans="1:19" x14ac:dyDescent="0.4">
      <c r="A107" s="26"/>
      <c r="B107" s="24" t="s">
        <v>48</v>
      </c>
      <c r="C107" s="48">
        <f t="shared" si="19"/>
        <v>8</v>
      </c>
      <c r="D107" s="37">
        <f t="shared" si="12"/>
        <v>0</v>
      </c>
      <c r="E107" s="3"/>
      <c r="F107" s="12"/>
      <c r="G107" s="70"/>
      <c r="H107" s="15">
        <f t="shared" si="24"/>
        <v>1</v>
      </c>
      <c r="I107" s="3"/>
      <c r="J107" s="12">
        <v>1</v>
      </c>
      <c r="K107" s="70"/>
      <c r="L107" s="18">
        <f t="shared" si="8"/>
        <v>7</v>
      </c>
      <c r="M107" s="3">
        <v>3</v>
      </c>
      <c r="N107" s="62">
        <v>4</v>
      </c>
      <c r="O107" s="70"/>
      <c r="P107" s="15">
        <f t="shared" si="26"/>
        <v>0</v>
      </c>
      <c r="Q107" s="3"/>
      <c r="R107" s="12"/>
      <c r="S107" s="93"/>
    </row>
    <row r="108" spans="1:19" x14ac:dyDescent="0.4">
      <c r="A108" s="26"/>
      <c r="B108" s="24" t="s">
        <v>49</v>
      </c>
      <c r="C108" s="48">
        <f t="shared" si="19"/>
        <v>4</v>
      </c>
      <c r="D108" s="37">
        <f t="shared" si="12"/>
        <v>0</v>
      </c>
      <c r="E108" s="3"/>
      <c r="F108" s="12"/>
      <c r="G108" s="70"/>
      <c r="H108" s="15">
        <f t="shared" si="24"/>
        <v>0</v>
      </c>
      <c r="I108" s="3"/>
      <c r="J108" s="12"/>
      <c r="K108" s="70"/>
      <c r="L108" s="18">
        <f t="shared" si="8"/>
        <v>4</v>
      </c>
      <c r="M108" s="3">
        <v>3</v>
      </c>
      <c r="N108" s="62">
        <v>1</v>
      </c>
      <c r="O108" s="70"/>
      <c r="P108" s="15">
        <f t="shared" si="26"/>
        <v>0</v>
      </c>
      <c r="Q108" s="3"/>
      <c r="R108" s="12"/>
      <c r="S108" s="93"/>
    </row>
    <row r="109" spans="1:19" x14ac:dyDescent="0.4">
      <c r="A109" s="26"/>
      <c r="B109" s="24" t="s">
        <v>50</v>
      </c>
      <c r="C109" s="48">
        <f t="shared" si="19"/>
        <v>32</v>
      </c>
      <c r="D109" s="37">
        <f t="shared" si="12"/>
        <v>0</v>
      </c>
      <c r="E109" s="3"/>
      <c r="F109" s="12"/>
      <c r="G109" s="70"/>
      <c r="H109" s="15">
        <f t="shared" si="24"/>
        <v>0</v>
      </c>
      <c r="I109" s="3"/>
      <c r="J109" s="12"/>
      <c r="K109" s="70"/>
      <c r="L109" s="18">
        <f t="shared" si="8"/>
        <v>32</v>
      </c>
      <c r="M109" s="3">
        <v>18</v>
      </c>
      <c r="N109" s="62">
        <v>14</v>
      </c>
      <c r="O109" s="70"/>
      <c r="P109" s="15">
        <f t="shared" si="26"/>
        <v>0</v>
      </c>
      <c r="Q109" s="3"/>
      <c r="R109" s="12"/>
      <c r="S109" s="93"/>
    </row>
    <row r="110" spans="1:19" x14ac:dyDescent="0.4">
      <c r="A110" s="26"/>
      <c r="B110" s="24" t="s">
        <v>51</v>
      </c>
      <c r="C110" s="48">
        <f t="shared" si="19"/>
        <v>12</v>
      </c>
      <c r="D110" s="37">
        <f t="shared" si="12"/>
        <v>0</v>
      </c>
      <c r="E110" s="3"/>
      <c r="F110" s="12"/>
      <c r="G110" s="70"/>
      <c r="H110" s="15">
        <f t="shared" si="24"/>
        <v>1</v>
      </c>
      <c r="I110" s="3"/>
      <c r="J110" s="12">
        <v>1</v>
      </c>
      <c r="K110" s="70"/>
      <c r="L110" s="18">
        <f t="shared" si="8"/>
        <v>11</v>
      </c>
      <c r="M110" s="3">
        <v>5</v>
      </c>
      <c r="N110" s="62">
        <v>6</v>
      </c>
      <c r="O110" s="70"/>
      <c r="P110" s="15">
        <f t="shared" si="26"/>
        <v>0</v>
      </c>
      <c r="Q110" s="3"/>
      <c r="R110" s="12"/>
      <c r="S110" s="93"/>
    </row>
    <row r="111" spans="1:19" x14ac:dyDescent="0.4">
      <c r="A111" s="26"/>
      <c r="B111" s="24" t="s">
        <v>145</v>
      </c>
      <c r="C111" s="48">
        <f t="shared" si="19"/>
        <v>1</v>
      </c>
      <c r="D111" s="37">
        <f t="shared" si="12"/>
        <v>0</v>
      </c>
      <c r="E111" s="3"/>
      <c r="F111" s="12"/>
      <c r="G111" s="70"/>
      <c r="H111" s="15">
        <f t="shared" si="24"/>
        <v>0</v>
      </c>
      <c r="I111" s="3"/>
      <c r="J111" s="12"/>
      <c r="K111" s="70"/>
      <c r="L111" s="18">
        <f t="shared" si="8"/>
        <v>1</v>
      </c>
      <c r="M111" s="3">
        <v>1</v>
      </c>
      <c r="N111" s="62"/>
      <c r="O111" s="70"/>
      <c r="P111" s="15">
        <f t="shared" si="26"/>
        <v>0</v>
      </c>
      <c r="Q111" s="3"/>
      <c r="R111" s="12"/>
      <c r="S111" s="93"/>
    </row>
    <row r="112" spans="1:19" x14ac:dyDescent="0.4">
      <c r="A112" s="26"/>
      <c r="B112" s="24" t="s">
        <v>52</v>
      </c>
      <c r="C112" s="48">
        <f t="shared" si="19"/>
        <v>1</v>
      </c>
      <c r="D112" s="37">
        <f t="shared" si="12"/>
        <v>0</v>
      </c>
      <c r="E112" s="3"/>
      <c r="F112" s="12"/>
      <c r="G112" s="70"/>
      <c r="H112" s="15">
        <f t="shared" si="24"/>
        <v>0</v>
      </c>
      <c r="I112" s="3"/>
      <c r="J112" s="12"/>
      <c r="K112" s="70"/>
      <c r="L112" s="18">
        <f t="shared" si="8"/>
        <v>1</v>
      </c>
      <c r="M112" s="3"/>
      <c r="N112" s="62">
        <v>1</v>
      </c>
      <c r="O112" s="70"/>
      <c r="P112" s="15">
        <f t="shared" si="26"/>
        <v>0</v>
      </c>
      <c r="Q112" s="3"/>
      <c r="R112" s="12"/>
      <c r="S112" s="93"/>
    </row>
    <row r="113" spans="1:19" x14ac:dyDescent="0.4">
      <c r="A113" s="26"/>
      <c r="B113" s="24" t="s">
        <v>211</v>
      </c>
      <c r="C113" s="48">
        <f t="shared" si="19"/>
        <v>3</v>
      </c>
      <c r="D113" s="37">
        <f t="shared" si="12"/>
        <v>0</v>
      </c>
      <c r="E113" s="3"/>
      <c r="F113" s="12"/>
      <c r="G113" s="70"/>
      <c r="H113" s="15">
        <f t="shared" si="24"/>
        <v>1</v>
      </c>
      <c r="I113" s="3">
        <v>1</v>
      </c>
      <c r="J113" s="12"/>
      <c r="K113" s="70"/>
      <c r="L113" s="18">
        <f t="shared" si="8"/>
        <v>2</v>
      </c>
      <c r="M113" s="3">
        <v>2</v>
      </c>
      <c r="N113" s="62"/>
      <c r="O113" s="70"/>
      <c r="P113" s="15">
        <f t="shared" si="26"/>
        <v>0</v>
      </c>
      <c r="Q113" s="3"/>
      <c r="R113" s="12"/>
      <c r="S113" s="93"/>
    </row>
    <row r="114" spans="1:19" x14ac:dyDescent="0.4">
      <c r="A114" s="26"/>
      <c r="B114" s="24" t="s">
        <v>174</v>
      </c>
      <c r="C114" s="48">
        <f t="shared" si="19"/>
        <v>1</v>
      </c>
      <c r="D114" s="37">
        <f t="shared" si="12"/>
        <v>0</v>
      </c>
      <c r="E114" s="3"/>
      <c r="F114" s="12"/>
      <c r="G114" s="70"/>
      <c r="H114" s="15">
        <f t="shared" si="24"/>
        <v>0</v>
      </c>
      <c r="I114" s="3"/>
      <c r="J114" s="12"/>
      <c r="K114" s="70"/>
      <c r="L114" s="18">
        <f t="shared" si="8"/>
        <v>1</v>
      </c>
      <c r="M114" s="3">
        <v>1</v>
      </c>
      <c r="N114" s="62"/>
      <c r="O114" s="70"/>
      <c r="P114" s="15">
        <f t="shared" si="26"/>
        <v>0</v>
      </c>
      <c r="Q114" s="3"/>
      <c r="R114" s="12"/>
      <c r="S114" s="93"/>
    </row>
    <row r="115" spans="1:19" x14ac:dyDescent="0.4">
      <c r="A115" s="26"/>
      <c r="B115" s="24" t="s">
        <v>53</v>
      </c>
      <c r="C115" s="48">
        <f t="shared" si="19"/>
        <v>6</v>
      </c>
      <c r="D115" s="37">
        <f t="shared" ref="D115:D159" si="27">E115+F115+G115</f>
        <v>1</v>
      </c>
      <c r="E115" s="3"/>
      <c r="F115" s="12">
        <v>1</v>
      </c>
      <c r="G115" s="70"/>
      <c r="H115" s="15">
        <f t="shared" si="24"/>
        <v>1</v>
      </c>
      <c r="I115" s="3"/>
      <c r="J115" s="12">
        <v>1</v>
      </c>
      <c r="K115" s="70"/>
      <c r="L115" s="18">
        <f t="shared" si="8"/>
        <v>4</v>
      </c>
      <c r="M115" s="3"/>
      <c r="N115" s="62">
        <v>4</v>
      </c>
      <c r="O115" s="70"/>
      <c r="P115" s="15">
        <f t="shared" si="26"/>
        <v>0</v>
      </c>
      <c r="Q115" s="3"/>
      <c r="R115" s="12"/>
      <c r="S115" s="93"/>
    </row>
    <row r="116" spans="1:19" x14ac:dyDescent="0.4">
      <c r="A116" s="26"/>
      <c r="B116" s="24" t="s">
        <v>375</v>
      </c>
      <c r="C116" s="48">
        <f t="shared" si="19"/>
        <v>3</v>
      </c>
      <c r="D116" s="37">
        <f t="shared" si="27"/>
        <v>1</v>
      </c>
      <c r="E116" s="3">
        <v>1</v>
      </c>
      <c r="F116" s="12"/>
      <c r="G116" s="70"/>
      <c r="H116" s="15">
        <f t="shared" si="24"/>
        <v>1</v>
      </c>
      <c r="I116" s="3"/>
      <c r="J116" s="12">
        <v>1</v>
      </c>
      <c r="K116" s="70"/>
      <c r="L116" s="18">
        <f t="shared" si="8"/>
        <v>1</v>
      </c>
      <c r="M116" s="3"/>
      <c r="N116" s="62">
        <v>1</v>
      </c>
      <c r="O116" s="70"/>
      <c r="P116" s="15">
        <f t="shared" si="26"/>
        <v>0</v>
      </c>
      <c r="Q116" s="3"/>
      <c r="R116" s="12"/>
      <c r="S116" s="93"/>
    </row>
    <row r="117" spans="1:19" x14ac:dyDescent="0.4">
      <c r="A117" s="26"/>
      <c r="B117" s="24" t="s">
        <v>54</v>
      </c>
      <c r="C117" s="48">
        <f t="shared" si="19"/>
        <v>1</v>
      </c>
      <c r="D117" s="37">
        <f t="shared" si="27"/>
        <v>0</v>
      </c>
      <c r="E117" s="3"/>
      <c r="F117" s="12"/>
      <c r="G117" s="70"/>
      <c r="H117" s="15">
        <f t="shared" si="24"/>
        <v>0</v>
      </c>
      <c r="I117" s="3"/>
      <c r="J117" s="12"/>
      <c r="K117" s="70"/>
      <c r="L117" s="18">
        <f t="shared" si="8"/>
        <v>1</v>
      </c>
      <c r="M117" s="3">
        <v>1</v>
      </c>
      <c r="N117" s="62"/>
      <c r="O117" s="70"/>
      <c r="P117" s="15">
        <f t="shared" si="26"/>
        <v>0</v>
      </c>
      <c r="Q117" s="3"/>
      <c r="R117" s="12"/>
      <c r="S117" s="93"/>
    </row>
    <row r="118" spans="1:19" x14ac:dyDescent="0.4">
      <c r="A118" s="26"/>
      <c r="B118" s="24" t="s">
        <v>246</v>
      </c>
      <c r="C118" s="48">
        <f t="shared" si="19"/>
        <v>6</v>
      </c>
      <c r="D118" s="37">
        <f t="shared" si="27"/>
        <v>0</v>
      </c>
      <c r="E118" s="3"/>
      <c r="F118" s="12"/>
      <c r="G118" s="70"/>
      <c r="H118" s="15">
        <f t="shared" si="24"/>
        <v>0</v>
      </c>
      <c r="I118" s="3"/>
      <c r="J118" s="12"/>
      <c r="K118" s="70"/>
      <c r="L118" s="18">
        <f t="shared" si="8"/>
        <v>6</v>
      </c>
      <c r="M118" s="3">
        <v>4</v>
      </c>
      <c r="N118" s="62">
        <v>2</v>
      </c>
      <c r="O118" s="70"/>
      <c r="P118" s="15">
        <f t="shared" si="26"/>
        <v>0</v>
      </c>
      <c r="Q118" s="3"/>
      <c r="R118" s="12"/>
      <c r="S118" s="93"/>
    </row>
    <row r="119" spans="1:19" x14ac:dyDescent="0.4">
      <c r="A119" s="26"/>
      <c r="B119" s="24" t="s">
        <v>55</v>
      </c>
      <c r="C119" s="48">
        <f t="shared" si="19"/>
        <v>2</v>
      </c>
      <c r="D119" s="37">
        <f t="shared" si="27"/>
        <v>0</v>
      </c>
      <c r="E119" s="3"/>
      <c r="F119" s="12"/>
      <c r="G119" s="70"/>
      <c r="H119" s="15">
        <f t="shared" si="24"/>
        <v>0</v>
      </c>
      <c r="I119" s="3"/>
      <c r="J119" s="12"/>
      <c r="K119" s="70"/>
      <c r="L119" s="18">
        <f t="shared" si="8"/>
        <v>2</v>
      </c>
      <c r="M119" s="3">
        <v>2</v>
      </c>
      <c r="N119" s="62"/>
      <c r="O119" s="70"/>
      <c r="P119" s="15">
        <f t="shared" si="26"/>
        <v>0</v>
      </c>
      <c r="Q119" s="3"/>
      <c r="R119" s="12"/>
      <c r="S119" s="93"/>
    </row>
    <row r="120" spans="1:19" x14ac:dyDescent="0.4">
      <c r="A120" s="26"/>
      <c r="B120" s="24" t="s">
        <v>134</v>
      </c>
      <c r="C120" s="48">
        <f t="shared" si="19"/>
        <v>1</v>
      </c>
      <c r="D120" s="37">
        <f t="shared" si="27"/>
        <v>0</v>
      </c>
      <c r="E120" s="3"/>
      <c r="F120" s="12"/>
      <c r="G120" s="70"/>
      <c r="H120" s="15">
        <f t="shared" si="24"/>
        <v>0</v>
      </c>
      <c r="I120" s="3"/>
      <c r="J120" s="12"/>
      <c r="K120" s="70"/>
      <c r="L120" s="18">
        <f t="shared" si="8"/>
        <v>1</v>
      </c>
      <c r="M120" s="3">
        <v>1</v>
      </c>
      <c r="N120" s="62"/>
      <c r="O120" s="70"/>
      <c r="P120" s="15">
        <f t="shared" si="26"/>
        <v>0</v>
      </c>
      <c r="Q120" s="3"/>
      <c r="R120" s="12"/>
      <c r="S120" s="93"/>
    </row>
    <row r="121" spans="1:19" x14ac:dyDescent="0.4">
      <c r="A121" s="26"/>
      <c r="B121" s="24" t="s">
        <v>56</v>
      </c>
      <c r="C121" s="48">
        <f t="shared" ref="C121:C169" si="28">D121+H121+L121+P121</f>
        <v>1</v>
      </c>
      <c r="D121" s="37">
        <f t="shared" si="27"/>
        <v>0</v>
      </c>
      <c r="E121" s="3"/>
      <c r="F121" s="12"/>
      <c r="G121" s="70"/>
      <c r="H121" s="15">
        <f t="shared" si="24"/>
        <v>0</v>
      </c>
      <c r="I121" s="3"/>
      <c r="J121" s="12"/>
      <c r="K121" s="70"/>
      <c r="L121" s="18">
        <f t="shared" si="8"/>
        <v>1</v>
      </c>
      <c r="M121" s="3"/>
      <c r="N121" s="62">
        <v>1</v>
      </c>
      <c r="O121" s="70"/>
      <c r="P121" s="15">
        <f t="shared" si="26"/>
        <v>0</v>
      </c>
      <c r="Q121" s="3"/>
      <c r="R121" s="12"/>
      <c r="S121" s="93"/>
    </row>
    <row r="122" spans="1:19" x14ac:dyDescent="0.4">
      <c r="A122" s="26"/>
      <c r="B122" s="24" t="s">
        <v>57</v>
      </c>
      <c r="C122" s="48">
        <f t="shared" si="28"/>
        <v>2</v>
      </c>
      <c r="D122" s="37">
        <f t="shared" si="27"/>
        <v>0</v>
      </c>
      <c r="E122" s="3"/>
      <c r="F122" s="12"/>
      <c r="G122" s="70"/>
      <c r="H122" s="15">
        <f t="shared" si="24"/>
        <v>0</v>
      </c>
      <c r="I122" s="3"/>
      <c r="J122" s="12"/>
      <c r="K122" s="70"/>
      <c r="L122" s="18">
        <f t="shared" si="8"/>
        <v>2</v>
      </c>
      <c r="M122" s="3">
        <v>1</v>
      </c>
      <c r="N122" s="62">
        <v>1</v>
      </c>
      <c r="O122" s="70"/>
      <c r="P122" s="15">
        <f t="shared" si="26"/>
        <v>0</v>
      </c>
      <c r="Q122" s="3"/>
      <c r="R122" s="12"/>
      <c r="S122" s="93"/>
    </row>
    <row r="123" spans="1:19" ht="19.5" thickBot="1" x14ac:dyDescent="0.45">
      <c r="A123" s="26"/>
      <c r="B123" s="25" t="s">
        <v>176</v>
      </c>
      <c r="C123" s="49">
        <f t="shared" si="28"/>
        <v>1</v>
      </c>
      <c r="D123" s="38">
        <f t="shared" si="27"/>
        <v>0</v>
      </c>
      <c r="E123" s="20"/>
      <c r="F123" s="21"/>
      <c r="G123" s="71"/>
      <c r="H123" s="19">
        <f t="shared" si="24"/>
        <v>0</v>
      </c>
      <c r="I123" s="20"/>
      <c r="J123" s="21"/>
      <c r="K123" s="71"/>
      <c r="L123" s="22">
        <f t="shared" si="8"/>
        <v>1</v>
      </c>
      <c r="M123" s="20">
        <v>1</v>
      </c>
      <c r="N123" s="63"/>
      <c r="O123" s="71"/>
      <c r="P123" s="19">
        <f t="shared" si="26"/>
        <v>0</v>
      </c>
      <c r="Q123" s="20"/>
      <c r="R123" s="21"/>
      <c r="S123" s="89"/>
    </row>
    <row r="124" spans="1:19" ht="20.25" thickTop="1" thickBot="1" x14ac:dyDescent="0.45">
      <c r="A124" s="131" t="s">
        <v>58</v>
      </c>
      <c r="B124" s="132"/>
      <c r="C124" s="46">
        <f t="shared" si="28"/>
        <v>7</v>
      </c>
      <c r="D124" s="35">
        <f t="shared" si="27"/>
        <v>0</v>
      </c>
      <c r="E124" s="7">
        <f>SUM(E125:E130)</f>
        <v>0</v>
      </c>
      <c r="F124" s="10">
        <f>SUM(F125:F130)</f>
        <v>0</v>
      </c>
      <c r="G124" s="68">
        <f>SUM(G125:G130)</f>
        <v>0</v>
      </c>
      <c r="H124" s="13">
        <f t="shared" si="24"/>
        <v>0</v>
      </c>
      <c r="I124" s="7">
        <f>SUM(I125:I130)</f>
        <v>0</v>
      </c>
      <c r="J124" s="10">
        <f>SUM(J125:J130)</f>
        <v>0</v>
      </c>
      <c r="K124" s="68">
        <f>SUM(K125:K130)</f>
        <v>0</v>
      </c>
      <c r="L124" s="16">
        <f t="shared" si="8"/>
        <v>7</v>
      </c>
      <c r="M124" s="7">
        <f>SUM(M125:M130)</f>
        <v>2</v>
      </c>
      <c r="N124" s="60">
        <f>SUM(N125:N130)</f>
        <v>5</v>
      </c>
      <c r="O124" s="68">
        <f>SUM(O125:O130)</f>
        <v>0</v>
      </c>
      <c r="P124" s="13">
        <f t="shared" si="26"/>
        <v>0</v>
      </c>
      <c r="Q124" s="7">
        <f>SUM(Q125:Q130)</f>
        <v>0</v>
      </c>
      <c r="R124" s="10">
        <f>SUM(R125:R130)</f>
        <v>0</v>
      </c>
      <c r="S124" s="91">
        <f>SUM(S125:S130)</f>
        <v>0</v>
      </c>
    </row>
    <row r="125" spans="1:19" ht="19.5" thickTop="1" x14ac:dyDescent="0.4">
      <c r="A125" s="26"/>
      <c r="B125" s="23" t="s">
        <v>177</v>
      </c>
      <c r="C125" s="47">
        <f t="shared" si="28"/>
        <v>1</v>
      </c>
      <c r="D125" s="36">
        <f t="shared" si="27"/>
        <v>0</v>
      </c>
      <c r="E125" s="4"/>
      <c r="F125" s="11"/>
      <c r="G125" s="69"/>
      <c r="H125" s="14">
        <f t="shared" si="24"/>
        <v>0</v>
      </c>
      <c r="I125" s="4"/>
      <c r="J125" s="11"/>
      <c r="K125" s="69"/>
      <c r="L125" s="17">
        <f t="shared" si="8"/>
        <v>1</v>
      </c>
      <c r="M125" s="4">
        <v>1</v>
      </c>
      <c r="N125" s="61"/>
      <c r="O125" s="69"/>
      <c r="P125" s="14">
        <f t="shared" si="26"/>
        <v>0</v>
      </c>
      <c r="Q125" s="4"/>
      <c r="R125" s="11"/>
      <c r="S125" s="92"/>
    </row>
    <row r="126" spans="1:19" x14ac:dyDescent="0.4">
      <c r="A126" s="26"/>
      <c r="B126" s="24" t="s">
        <v>59</v>
      </c>
      <c r="C126" s="48">
        <f t="shared" si="28"/>
        <v>2</v>
      </c>
      <c r="D126" s="37">
        <f t="shared" si="27"/>
        <v>0</v>
      </c>
      <c r="E126" s="3"/>
      <c r="F126" s="12"/>
      <c r="G126" s="70"/>
      <c r="H126" s="14">
        <f t="shared" si="24"/>
        <v>0</v>
      </c>
      <c r="I126" s="3"/>
      <c r="J126" s="12"/>
      <c r="K126" s="70"/>
      <c r="L126" s="18">
        <f t="shared" si="8"/>
        <v>2</v>
      </c>
      <c r="M126" s="3">
        <v>1</v>
      </c>
      <c r="N126" s="62">
        <v>1</v>
      </c>
      <c r="O126" s="70"/>
      <c r="P126" s="15">
        <f t="shared" si="26"/>
        <v>0</v>
      </c>
      <c r="Q126" s="3"/>
      <c r="R126" s="12"/>
      <c r="S126" s="93"/>
    </row>
    <row r="127" spans="1:19" x14ac:dyDescent="0.4">
      <c r="A127" s="26"/>
      <c r="B127" s="24" t="s">
        <v>178</v>
      </c>
      <c r="C127" s="48">
        <f t="shared" si="28"/>
        <v>1</v>
      </c>
      <c r="D127" s="37">
        <f t="shared" si="27"/>
        <v>0</v>
      </c>
      <c r="E127" s="3"/>
      <c r="F127" s="12"/>
      <c r="G127" s="70"/>
      <c r="H127" s="14">
        <f t="shared" si="24"/>
        <v>0</v>
      </c>
      <c r="I127" s="3"/>
      <c r="J127" s="12"/>
      <c r="K127" s="70"/>
      <c r="L127" s="18">
        <f t="shared" si="8"/>
        <v>1</v>
      </c>
      <c r="M127" s="3"/>
      <c r="N127" s="62">
        <v>1</v>
      </c>
      <c r="O127" s="70"/>
      <c r="P127" s="15">
        <f t="shared" si="26"/>
        <v>0</v>
      </c>
      <c r="Q127" s="3"/>
      <c r="R127" s="12"/>
      <c r="S127" s="93"/>
    </row>
    <row r="128" spans="1:19" x14ac:dyDescent="0.4">
      <c r="A128" s="26"/>
      <c r="B128" t="s">
        <v>278</v>
      </c>
      <c r="C128" s="48">
        <f t="shared" si="28"/>
        <v>1</v>
      </c>
      <c r="D128" s="37">
        <f t="shared" si="27"/>
        <v>0</v>
      </c>
      <c r="E128" s="3"/>
      <c r="F128" s="12"/>
      <c r="G128" s="70"/>
      <c r="H128" s="14">
        <f t="shared" si="24"/>
        <v>0</v>
      </c>
      <c r="I128" s="3"/>
      <c r="J128" s="12"/>
      <c r="K128" s="70"/>
      <c r="L128" s="18">
        <f t="shared" si="8"/>
        <v>1</v>
      </c>
      <c r="M128" s="3"/>
      <c r="N128" s="62">
        <v>1</v>
      </c>
      <c r="O128" s="70"/>
      <c r="P128" s="15">
        <f t="shared" si="26"/>
        <v>0</v>
      </c>
      <c r="Q128" s="3"/>
      <c r="R128" s="12"/>
      <c r="S128" s="93"/>
    </row>
    <row r="129" spans="1:19" x14ac:dyDescent="0.4">
      <c r="A129" s="26"/>
      <c r="B129" s="24" t="s">
        <v>179</v>
      </c>
      <c r="C129" s="48">
        <f t="shared" si="28"/>
        <v>1</v>
      </c>
      <c r="D129" s="37">
        <f t="shared" si="27"/>
        <v>0</v>
      </c>
      <c r="E129" s="3"/>
      <c r="F129" s="12"/>
      <c r="G129" s="70"/>
      <c r="H129" s="14">
        <f t="shared" si="24"/>
        <v>0</v>
      </c>
      <c r="I129" s="3"/>
      <c r="J129" s="12"/>
      <c r="K129" s="70"/>
      <c r="L129" s="18">
        <f t="shared" si="8"/>
        <v>1</v>
      </c>
      <c r="M129" s="3"/>
      <c r="N129" s="62">
        <v>1</v>
      </c>
      <c r="O129" s="70"/>
      <c r="P129" s="15">
        <f t="shared" si="26"/>
        <v>0</v>
      </c>
      <c r="Q129" s="3"/>
      <c r="R129" s="12"/>
      <c r="S129" s="93"/>
    </row>
    <row r="130" spans="1:19" ht="19.5" thickBot="1" x14ac:dyDescent="0.45">
      <c r="A130" s="26"/>
      <c r="B130" s="25" t="s">
        <v>135</v>
      </c>
      <c r="C130" s="49">
        <f t="shared" si="28"/>
        <v>1</v>
      </c>
      <c r="D130" s="38">
        <f t="shared" si="27"/>
        <v>0</v>
      </c>
      <c r="E130" s="20"/>
      <c r="F130" s="21"/>
      <c r="G130" s="71"/>
      <c r="H130" s="14">
        <f t="shared" si="24"/>
        <v>0</v>
      </c>
      <c r="I130" s="20"/>
      <c r="J130" s="21"/>
      <c r="K130" s="71"/>
      <c r="L130" s="22">
        <f t="shared" si="8"/>
        <v>1</v>
      </c>
      <c r="M130" s="20"/>
      <c r="N130" s="63">
        <v>1</v>
      </c>
      <c r="O130" s="71"/>
      <c r="P130" s="19">
        <f t="shared" si="26"/>
        <v>0</v>
      </c>
      <c r="Q130" s="20"/>
      <c r="R130" s="21"/>
      <c r="S130" s="89"/>
    </row>
    <row r="131" spans="1:19" ht="20.25" thickTop="1" thickBot="1" x14ac:dyDescent="0.45">
      <c r="A131" s="131" t="s">
        <v>61</v>
      </c>
      <c r="B131" s="132"/>
      <c r="C131" s="46">
        <f t="shared" si="28"/>
        <v>234</v>
      </c>
      <c r="D131" s="35">
        <f t="shared" si="27"/>
        <v>7</v>
      </c>
      <c r="E131" s="7">
        <f>SUM(E132:E161)</f>
        <v>5</v>
      </c>
      <c r="F131" s="10">
        <f>SUM(F132:F161)</f>
        <v>2</v>
      </c>
      <c r="G131" s="68">
        <f>SUM(G132:G161)</f>
        <v>0</v>
      </c>
      <c r="H131" s="13">
        <f t="shared" si="24"/>
        <v>27</v>
      </c>
      <c r="I131" s="7">
        <f>SUM(I132:I161)</f>
        <v>21</v>
      </c>
      <c r="J131" s="10">
        <f>SUM(J132:J161)</f>
        <v>6</v>
      </c>
      <c r="K131" s="68">
        <f>SUM(K132:K161)</f>
        <v>0</v>
      </c>
      <c r="L131" s="16">
        <f t="shared" si="8"/>
        <v>200</v>
      </c>
      <c r="M131" s="7">
        <f>SUM(M132:M161)</f>
        <v>96</v>
      </c>
      <c r="N131" s="60">
        <f>SUM(N132:N161)</f>
        <v>104</v>
      </c>
      <c r="O131" s="68">
        <f>SUM(O132:O161)</f>
        <v>0</v>
      </c>
      <c r="P131" s="13">
        <f t="shared" si="26"/>
        <v>0</v>
      </c>
      <c r="Q131" s="7">
        <f>SUM(Q132:Q161)</f>
        <v>0</v>
      </c>
      <c r="R131" s="10">
        <f>SUM(R132:R161)</f>
        <v>0</v>
      </c>
      <c r="S131" s="91">
        <f>SUM(S132:S161)</f>
        <v>0</v>
      </c>
    </row>
    <row r="132" spans="1:19" ht="19.5" thickTop="1" x14ac:dyDescent="0.4">
      <c r="A132" s="26"/>
      <c r="B132" s="23" t="s">
        <v>180</v>
      </c>
      <c r="C132" s="47">
        <f t="shared" si="28"/>
        <v>1</v>
      </c>
      <c r="D132" s="36">
        <f t="shared" si="27"/>
        <v>0</v>
      </c>
      <c r="E132" s="4"/>
      <c r="F132" s="11"/>
      <c r="G132" s="69"/>
      <c r="H132" s="14">
        <f t="shared" si="24"/>
        <v>0</v>
      </c>
      <c r="I132" s="4"/>
      <c r="J132" s="11"/>
      <c r="K132" s="69"/>
      <c r="L132" s="17">
        <f t="shared" ref="L132:L215" si="29">M132+N132+O132</f>
        <v>1</v>
      </c>
      <c r="M132" s="4">
        <v>1</v>
      </c>
      <c r="N132" s="61"/>
      <c r="O132" s="69"/>
      <c r="P132" s="14">
        <f t="shared" si="26"/>
        <v>0</v>
      </c>
      <c r="Q132" s="4"/>
      <c r="R132" s="11"/>
      <c r="S132" s="92"/>
    </row>
    <row r="133" spans="1:19" x14ac:dyDescent="0.4">
      <c r="A133" s="26"/>
      <c r="B133" s="24" t="s">
        <v>62</v>
      </c>
      <c r="C133" s="48">
        <f t="shared" si="28"/>
        <v>2</v>
      </c>
      <c r="D133" s="37">
        <f t="shared" si="27"/>
        <v>0</v>
      </c>
      <c r="E133" s="3"/>
      <c r="F133" s="12"/>
      <c r="G133" s="70"/>
      <c r="H133" s="14">
        <f t="shared" si="24"/>
        <v>1</v>
      </c>
      <c r="I133" s="3"/>
      <c r="J133" s="12">
        <v>1</v>
      </c>
      <c r="K133" s="70"/>
      <c r="L133" s="18">
        <f t="shared" si="29"/>
        <v>1</v>
      </c>
      <c r="M133" s="3">
        <v>1</v>
      </c>
      <c r="N133" s="62"/>
      <c r="O133" s="70"/>
      <c r="P133" s="15">
        <f t="shared" si="26"/>
        <v>0</v>
      </c>
      <c r="Q133" s="3"/>
      <c r="R133" s="12"/>
      <c r="S133" s="93"/>
    </row>
    <row r="134" spans="1:19" x14ac:dyDescent="0.4">
      <c r="A134" s="26"/>
      <c r="B134" t="s">
        <v>285</v>
      </c>
      <c r="C134" s="48">
        <f t="shared" si="28"/>
        <v>1</v>
      </c>
      <c r="D134" s="37">
        <f t="shared" si="27"/>
        <v>0</v>
      </c>
      <c r="E134" s="3"/>
      <c r="F134" s="12"/>
      <c r="G134" s="70"/>
      <c r="H134" s="14">
        <f t="shared" si="24"/>
        <v>0</v>
      </c>
      <c r="I134" s="3"/>
      <c r="J134" s="12"/>
      <c r="K134" s="70"/>
      <c r="L134" s="18">
        <f t="shared" si="29"/>
        <v>1</v>
      </c>
      <c r="M134" s="3"/>
      <c r="N134" s="62">
        <v>1</v>
      </c>
      <c r="O134" s="70"/>
      <c r="P134" s="15">
        <f t="shared" si="26"/>
        <v>0</v>
      </c>
      <c r="Q134" s="3"/>
      <c r="R134" s="12"/>
      <c r="S134" s="93"/>
    </row>
    <row r="135" spans="1:19" x14ac:dyDescent="0.4">
      <c r="A135" s="26"/>
      <c r="B135" t="s">
        <v>281</v>
      </c>
      <c r="C135" s="48">
        <f t="shared" si="28"/>
        <v>1</v>
      </c>
      <c r="D135" s="37">
        <f t="shared" si="27"/>
        <v>0</v>
      </c>
      <c r="E135" s="3"/>
      <c r="F135" s="12"/>
      <c r="G135" s="70"/>
      <c r="H135" s="14">
        <f t="shared" si="24"/>
        <v>1</v>
      </c>
      <c r="I135" s="3">
        <v>1</v>
      </c>
      <c r="J135" s="12"/>
      <c r="K135" s="70"/>
      <c r="L135" s="18">
        <f t="shared" si="29"/>
        <v>0</v>
      </c>
      <c r="M135" s="3"/>
      <c r="N135" s="62"/>
      <c r="O135" s="70"/>
      <c r="P135" s="15">
        <f t="shared" si="26"/>
        <v>0</v>
      </c>
      <c r="Q135" s="3"/>
      <c r="R135" s="12"/>
      <c r="S135" s="93"/>
    </row>
    <row r="136" spans="1:19" x14ac:dyDescent="0.4">
      <c r="A136" s="26"/>
      <c r="B136" s="24" t="s">
        <v>181</v>
      </c>
      <c r="C136" s="48">
        <f t="shared" si="28"/>
        <v>3</v>
      </c>
      <c r="D136" s="37">
        <f t="shared" si="27"/>
        <v>0</v>
      </c>
      <c r="E136" s="3"/>
      <c r="F136" s="12"/>
      <c r="G136" s="70"/>
      <c r="H136" s="14">
        <f t="shared" si="24"/>
        <v>1</v>
      </c>
      <c r="I136" s="3">
        <v>1</v>
      </c>
      <c r="J136" s="12"/>
      <c r="K136" s="70"/>
      <c r="L136" s="18">
        <f t="shared" si="29"/>
        <v>2</v>
      </c>
      <c r="M136" s="3">
        <v>2</v>
      </c>
      <c r="N136" s="62"/>
      <c r="O136" s="70"/>
      <c r="P136" s="15">
        <f t="shared" si="26"/>
        <v>0</v>
      </c>
      <c r="Q136" s="3"/>
      <c r="R136" s="12"/>
      <c r="S136" s="93"/>
    </row>
    <row r="137" spans="1:19" x14ac:dyDescent="0.4">
      <c r="A137" s="26"/>
      <c r="B137" s="24" t="s">
        <v>136</v>
      </c>
      <c r="C137" s="48">
        <f t="shared" si="28"/>
        <v>2</v>
      </c>
      <c r="D137" s="37">
        <f t="shared" si="27"/>
        <v>0</v>
      </c>
      <c r="E137" s="3"/>
      <c r="F137" s="12"/>
      <c r="G137" s="70"/>
      <c r="H137" s="14">
        <f t="shared" ref="H137:H198" si="30">I137+J137+K137</f>
        <v>1</v>
      </c>
      <c r="I137" s="3">
        <v>1</v>
      </c>
      <c r="J137" s="12"/>
      <c r="K137" s="70"/>
      <c r="L137" s="18">
        <f t="shared" si="29"/>
        <v>1</v>
      </c>
      <c r="M137" s="3"/>
      <c r="N137" s="62">
        <v>1</v>
      </c>
      <c r="O137" s="70"/>
      <c r="P137" s="15">
        <f t="shared" si="26"/>
        <v>0</v>
      </c>
      <c r="Q137" s="3"/>
      <c r="R137" s="12"/>
      <c r="S137" s="93"/>
    </row>
    <row r="138" spans="1:19" x14ac:dyDescent="0.4">
      <c r="A138" s="26"/>
      <c r="B138" s="24" t="s">
        <v>64</v>
      </c>
      <c r="C138" s="48">
        <f t="shared" si="28"/>
        <v>27</v>
      </c>
      <c r="D138" s="37">
        <f t="shared" si="27"/>
        <v>0</v>
      </c>
      <c r="E138" s="3"/>
      <c r="F138" s="12"/>
      <c r="G138" s="70"/>
      <c r="H138" s="14">
        <f t="shared" si="30"/>
        <v>5</v>
      </c>
      <c r="I138" s="3">
        <v>4</v>
      </c>
      <c r="J138" s="12">
        <v>1</v>
      </c>
      <c r="K138" s="70"/>
      <c r="L138" s="18">
        <f t="shared" si="29"/>
        <v>22</v>
      </c>
      <c r="M138" s="3">
        <v>12</v>
      </c>
      <c r="N138" s="62">
        <v>10</v>
      </c>
      <c r="O138" s="70"/>
      <c r="P138" s="15">
        <f t="shared" si="26"/>
        <v>0</v>
      </c>
      <c r="Q138" s="3"/>
      <c r="R138" s="12"/>
      <c r="S138" s="93"/>
    </row>
    <row r="139" spans="1:19" x14ac:dyDescent="0.4">
      <c r="A139" s="26"/>
      <c r="B139" s="24" t="s">
        <v>65</v>
      </c>
      <c r="C139" s="48">
        <f t="shared" si="28"/>
        <v>32</v>
      </c>
      <c r="D139" s="37">
        <f t="shared" si="27"/>
        <v>1</v>
      </c>
      <c r="E139" s="3">
        <v>1</v>
      </c>
      <c r="F139" s="12"/>
      <c r="G139" s="70"/>
      <c r="H139" s="14">
        <f t="shared" si="30"/>
        <v>3</v>
      </c>
      <c r="I139" s="3">
        <v>3</v>
      </c>
      <c r="J139" s="12"/>
      <c r="K139" s="70"/>
      <c r="L139" s="18">
        <f t="shared" si="29"/>
        <v>28</v>
      </c>
      <c r="M139" s="3">
        <v>11</v>
      </c>
      <c r="N139" s="62">
        <v>17</v>
      </c>
      <c r="O139" s="70"/>
      <c r="P139" s="15">
        <f t="shared" si="26"/>
        <v>0</v>
      </c>
      <c r="Q139" s="3"/>
      <c r="R139" s="12"/>
      <c r="S139" s="93"/>
    </row>
    <row r="140" spans="1:19" x14ac:dyDescent="0.4">
      <c r="A140" s="26"/>
      <c r="B140" s="24" t="s">
        <v>358</v>
      </c>
      <c r="C140" s="48">
        <f t="shared" si="28"/>
        <v>1</v>
      </c>
      <c r="D140" s="37">
        <f t="shared" si="27"/>
        <v>0</v>
      </c>
      <c r="E140" s="3"/>
      <c r="F140" s="12"/>
      <c r="G140" s="70"/>
      <c r="H140" s="14">
        <f t="shared" si="30"/>
        <v>0</v>
      </c>
      <c r="I140" s="3"/>
      <c r="J140" s="12"/>
      <c r="K140" s="70"/>
      <c r="L140" s="18">
        <f t="shared" si="29"/>
        <v>1</v>
      </c>
      <c r="M140" s="3"/>
      <c r="N140" s="62">
        <v>1</v>
      </c>
      <c r="O140" s="70"/>
      <c r="P140" s="15">
        <f t="shared" si="26"/>
        <v>0</v>
      </c>
      <c r="Q140" s="3"/>
      <c r="R140" s="12"/>
      <c r="S140" s="93"/>
    </row>
    <row r="141" spans="1:19" x14ac:dyDescent="0.4">
      <c r="A141" s="26"/>
      <c r="B141" s="24" t="s">
        <v>66</v>
      </c>
      <c r="C141" s="48">
        <f t="shared" si="28"/>
        <v>2</v>
      </c>
      <c r="D141" s="37">
        <f t="shared" si="27"/>
        <v>0</v>
      </c>
      <c r="E141" s="3"/>
      <c r="F141" s="12"/>
      <c r="G141" s="70"/>
      <c r="H141" s="14">
        <f t="shared" si="30"/>
        <v>0</v>
      </c>
      <c r="I141" s="3"/>
      <c r="J141" s="12"/>
      <c r="K141" s="70"/>
      <c r="L141" s="18">
        <f t="shared" si="29"/>
        <v>2</v>
      </c>
      <c r="M141" s="3">
        <v>1</v>
      </c>
      <c r="N141" s="62">
        <v>1</v>
      </c>
      <c r="O141" s="70"/>
      <c r="P141" s="15">
        <f t="shared" si="26"/>
        <v>0</v>
      </c>
      <c r="Q141" s="3"/>
      <c r="R141" s="12"/>
      <c r="S141" s="93"/>
    </row>
    <row r="142" spans="1:19" x14ac:dyDescent="0.4">
      <c r="A142" s="26"/>
      <c r="B142" s="24" t="s">
        <v>212</v>
      </c>
      <c r="C142" s="48">
        <f t="shared" si="28"/>
        <v>1</v>
      </c>
      <c r="D142" s="37">
        <f t="shared" si="27"/>
        <v>0</v>
      </c>
      <c r="E142" s="3"/>
      <c r="F142" s="12"/>
      <c r="G142" s="70"/>
      <c r="H142" s="14">
        <f t="shared" si="30"/>
        <v>1</v>
      </c>
      <c r="I142" s="3">
        <v>1</v>
      </c>
      <c r="J142" s="12"/>
      <c r="K142" s="70"/>
      <c r="L142" s="18">
        <f t="shared" si="29"/>
        <v>0</v>
      </c>
      <c r="M142" s="3"/>
      <c r="N142" s="62"/>
      <c r="O142" s="70"/>
      <c r="P142" s="15">
        <f t="shared" si="26"/>
        <v>0</v>
      </c>
      <c r="Q142" s="3"/>
      <c r="R142" s="12"/>
      <c r="S142" s="93"/>
    </row>
    <row r="143" spans="1:19" x14ac:dyDescent="0.4">
      <c r="A143" s="26"/>
      <c r="B143" s="24" t="s">
        <v>67</v>
      </c>
      <c r="C143" s="48">
        <f t="shared" si="28"/>
        <v>1</v>
      </c>
      <c r="D143" s="37">
        <f t="shared" si="27"/>
        <v>0</v>
      </c>
      <c r="E143" s="3"/>
      <c r="F143" s="12"/>
      <c r="G143" s="70"/>
      <c r="H143" s="14">
        <f t="shared" si="30"/>
        <v>0</v>
      </c>
      <c r="I143" s="3"/>
      <c r="J143" s="12"/>
      <c r="K143" s="70"/>
      <c r="L143" s="18">
        <f t="shared" si="29"/>
        <v>1</v>
      </c>
      <c r="M143" s="3"/>
      <c r="N143" s="62">
        <v>1</v>
      </c>
      <c r="O143" s="70"/>
      <c r="P143" s="15">
        <f t="shared" si="26"/>
        <v>0</v>
      </c>
      <c r="Q143" s="3"/>
      <c r="R143" s="12"/>
      <c r="S143" s="93"/>
    </row>
    <row r="144" spans="1:19" x14ac:dyDescent="0.4">
      <c r="A144" s="26"/>
      <c r="B144" s="24" t="s">
        <v>68</v>
      </c>
      <c r="C144" s="48">
        <f t="shared" si="28"/>
        <v>9</v>
      </c>
      <c r="D144" s="37">
        <f t="shared" si="27"/>
        <v>1</v>
      </c>
      <c r="E144" s="3">
        <v>1</v>
      </c>
      <c r="F144" s="12"/>
      <c r="G144" s="70"/>
      <c r="H144" s="14">
        <f t="shared" si="30"/>
        <v>2</v>
      </c>
      <c r="I144" s="3">
        <v>1</v>
      </c>
      <c r="J144" s="12">
        <v>1</v>
      </c>
      <c r="K144" s="70"/>
      <c r="L144" s="18">
        <f t="shared" si="29"/>
        <v>6</v>
      </c>
      <c r="M144" s="3">
        <v>3</v>
      </c>
      <c r="N144" s="62">
        <v>3</v>
      </c>
      <c r="O144" s="70"/>
      <c r="P144" s="15">
        <f t="shared" si="26"/>
        <v>0</v>
      </c>
      <c r="Q144" s="3"/>
      <c r="R144" s="12"/>
      <c r="S144" s="93"/>
    </row>
    <row r="145" spans="1:19" x14ac:dyDescent="0.4">
      <c r="A145" s="26"/>
      <c r="B145" s="24" t="s">
        <v>69</v>
      </c>
      <c r="C145" s="48">
        <f t="shared" si="28"/>
        <v>11</v>
      </c>
      <c r="D145" s="37">
        <f t="shared" si="27"/>
        <v>1</v>
      </c>
      <c r="E145" s="3">
        <v>1</v>
      </c>
      <c r="F145" s="12"/>
      <c r="G145" s="70"/>
      <c r="H145" s="14">
        <f t="shared" si="30"/>
        <v>1</v>
      </c>
      <c r="I145" s="3"/>
      <c r="J145" s="12">
        <v>1</v>
      </c>
      <c r="K145" s="70"/>
      <c r="L145" s="18">
        <f t="shared" si="29"/>
        <v>9</v>
      </c>
      <c r="M145" s="3">
        <v>4</v>
      </c>
      <c r="N145" s="62">
        <v>5</v>
      </c>
      <c r="O145" s="70"/>
      <c r="P145" s="15">
        <f t="shared" si="26"/>
        <v>0</v>
      </c>
      <c r="Q145" s="3"/>
      <c r="R145" s="12"/>
      <c r="S145" s="93"/>
    </row>
    <row r="146" spans="1:19" x14ac:dyDescent="0.4">
      <c r="A146" s="26"/>
      <c r="B146" s="24" t="s">
        <v>70</v>
      </c>
      <c r="C146" s="48">
        <f t="shared" si="28"/>
        <v>15</v>
      </c>
      <c r="D146" s="37">
        <f t="shared" si="27"/>
        <v>1</v>
      </c>
      <c r="E146" s="3"/>
      <c r="F146" s="12">
        <v>1</v>
      </c>
      <c r="G146" s="70"/>
      <c r="H146" s="14">
        <f t="shared" si="30"/>
        <v>2</v>
      </c>
      <c r="I146" s="3">
        <v>2</v>
      </c>
      <c r="J146" s="12"/>
      <c r="K146" s="70"/>
      <c r="L146" s="18">
        <f t="shared" si="29"/>
        <v>12</v>
      </c>
      <c r="M146" s="3">
        <v>7</v>
      </c>
      <c r="N146" s="62">
        <v>5</v>
      </c>
      <c r="O146" s="70"/>
      <c r="P146" s="15">
        <f t="shared" si="26"/>
        <v>0</v>
      </c>
      <c r="Q146" s="3"/>
      <c r="R146" s="12"/>
      <c r="S146" s="93"/>
    </row>
    <row r="147" spans="1:19" x14ac:dyDescent="0.4">
      <c r="A147" s="26"/>
      <c r="B147" s="24" t="s">
        <v>71</v>
      </c>
      <c r="C147" s="48">
        <f t="shared" si="28"/>
        <v>26</v>
      </c>
      <c r="D147" s="37">
        <f t="shared" si="27"/>
        <v>0</v>
      </c>
      <c r="E147" s="3"/>
      <c r="F147" s="12"/>
      <c r="G147" s="70"/>
      <c r="H147" s="14">
        <f t="shared" si="30"/>
        <v>1</v>
      </c>
      <c r="I147" s="3">
        <v>1</v>
      </c>
      <c r="J147" s="12"/>
      <c r="K147" s="70"/>
      <c r="L147" s="18">
        <f t="shared" si="29"/>
        <v>25</v>
      </c>
      <c r="M147" s="3">
        <v>10</v>
      </c>
      <c r="N147" s="62">
        <v>15</v>
      </c>
      <c r="O147" s="70"/>
      <c r="P147" s="15">
        <f t="shared" si="26"/>
        <v>0</v>
      </c>
      <c r="Q147" s="3"/>
      <c r="R147" s="12"/>
      <c r="S147" s="93"/>
    </row>
    <row r="148" spans="1:19" x14ac:dyDescent="0.4">
      <c r="A148" s="26"/>
      <c r="B148" s="24" t="s">
        <v>72</v>
      </c>
      <c r="C148" s="48">
        <f t="shared" si="28"/>
        <v>2</v>
      </c>
      <c r="D148" s="37">
        <f t="shared" si="27"/>
        <v>0</v>
      </c>
      <c r="E148" s="3"/>
      <c r="F148" s="12"/>
      <c r="G148" s="70"/>
      <c r="H148" s="14">
        <f t="shared" si="30"/>
        <v>1</v>
      </c>
      <c r="I148" s="3">
        <v>1</v>
      </c>
      <c r="J148" s="12"/>
      <c r="K148" s="70"/>
      <c r="L148" s="18">
        <f t="shared" si="29"/>
        <v>1</v>
      </c>
      <c r="M148" s="3">
        <v>1</v>
      </c>
      <c r="N148" s="62"/>
      <c r="O148" s="70"/>
      <c r="P148" s="15">
        <f t="shared" si="26"/>
        <v>0</v>
      </c>
      <c r="Q148" s="3"/>
      <c r="R148" s="12"/>
      <c r="S148" s="93"/>
    </row>
    <row r="149" spans="1:19" x14ac:dyDescent="0.4">
      <c r="A149" s="26"/>
      <c r="B149" s="24" t="s">
        <v>73</v>
      </c>
      <c r="C149" s="48">
        <f t="shared" si="28"/>
        <v>2</v>
      </c>
      <c r="D149" s="37">
        <f t="shared" si="27"/>
        <v>0</v>
      </c>
      <c r="E149" s="3"/>
      <c r="F149" s="12"/>
      <c r="G149" s="70"/>
      <c r="H149" s="14">
        <f t="shared" si="30"/>
        <v>0</v>
      </c>
      <c r="I149" s="3"/>
      <c r="J149" s="12"/>
      <c r="K149" s="70"/>
      <c r="L149" s="18">
        <f t="shared" si="29"/>
        <v>2</v>
      </c>
      <c r="M149" s="3">
        <v>1</v>
      </c>
      <c r="N149" s="62">
        <v>1</v>
      </c>
      <c r="O149" s="70"/>
      <c r="P149" s="15">
        <f t="shared" si="26"/>
        <v>0</v>
      </c>
      <c r="Q149" s="3"/>
      <c r="R149" s="12"/>
      <c r="S149" s="93"/>
    </row>
    <row r="150" spans="1:19" x14ac:dyDescent="0.4">
      <c r="A150" s="26"/>
      <c r="B150" s="24" t="s">
        <v>183</v>
      </c>
      <c r="C150" s="48">
        <f t="shared" si="28"/>
        <v>1</v>
      </c>
      <c r="D150" s="37">
        <f t="shared" si="27"/>
        <v>0</v>
      </c>
      <c r="E150" s="3"/>
      <c r="F150" s="12"/>
      <c r="G150" s="70"/>
      <c r="H150" s="14">
        <f t="shared" si="30"/>
        <v>0</v>
      </c>
      <c r="I150" s="3"/>
      <c r="J150" s="12"/>
      <c r="K150" s="70"/>
      <c r="L150" s="18">
        <f t="shared" si="29"/>
        <v>1</v>
      </c>
      <c r="M150" s="3"/>
      <c r="N150" s="62">
        <v>1</v>
      </c>
      <c r="O150" s="70"/>
      <c r="P150" s="15">
        <f t="shared" si="26"/>
        <v>0</v>
      </c>
      <c r="Q150" s="3"/>
      <c r="R150" s="12"/>
      <c r="S150" s="93"/>
    </row>
    <row r="151" spans="1:19" x14ac:dyDescent="0.4">
      <c r="A151" s="26"/>
      <c r="B151" s="24" t="s">
        <v>74</v>
      </c>
      <c r="C151" s="48">
        <f t="shared" si="28"/>
        <v>1</v>
      </c>
      <c r="D151" s="37">
        <f t="shared" si="27"/>
        <v>0</v>
      </c>
      <c r="E151" s="3"/>
      <c r="F151" s="12"/>
      <c r="G151" s="70"/>
      <c r="H151" s="14">
        <f t="shared" si="30"/>
        <v>0</v>
      </c>
      <c r="I151" s="3"/>
      <c r="J151" s="12"/>
      <c r="K151" s="70"/>
      <c r="L151" s="18">
        <f t="shared" si="29"/>
        <v>1</v>
      </c>
      <c r="M151" s="3">
        <v>1</v>
      </c>
      <c r="N151" s="62"/>
      <c r="O151" s="70"/>
      <c r="P151" s="15">
        <f t="shared" si="26"/>
        <v>0</v>
      </c>
      <c r="Q151" s="3"/>
      <c r="R151" s="12"/>
      <c r="S151" s="93"/>
    </row>
    <row r="152" spans="1:19" x14ac:dyDescent="0.4">
      <c r="A152" s="26"/>
      <c r="B152" s="24" t="s">
        <v>75</v>
      </c>
      <c r="C152" s="48">
        <f t="shared" si="28"/>
        <v>6</v>
      </c>
      <c r="D152" s="37">
        <f t="shared" si="27"/>
        <v>0</v>
      </c>
      <c r="E152" s="3"/>
      <c r="F152" s="12"/>
      <c r="G152" s="70"/>
      <c r="H152" s="14">
        <f t="shared" si="30"/>
        <v>2</v>
      </c>
      <c r="I152" s="3">
        <v>1</v>
      </c>
      <c r="J152" s="12">
        <v>1</v>
      </c>
      <c r="K152" s="70"/>
      <c r="L152" s="18">
        <f t="shared" si="29"/>
        <v>4</v>
      </c>
      <c r="M152" s="3">
        <v>4</v>
      </c>
      <c r="N152" s="62"/>
      <c r="O152" s="70"/>
      <c r="P152" s="15">
        <f t="shared" si="26"/>
        <v>0</v>
      </c>
      <c r="Q152" s="3"/>
      <c r="R152" s="12"/>
      <c r="S152" s="93"/>
    </row>
    <row r="153" spans="1:19" x14ac:dyDescent="0.4">
      <c r="A153" s="26"/>
      <c r="B153" s="24" t="s">
        <v>184</v>
      </c>
      <c r="C153" s="48">
        <f t="shared" si="28"/>
        <v>2</v>
      </c>
      <c r="D153" s="37">
        <f t="shared" si="27"/>
        <v>0</v>
      </c>
      <c r="E153" s="3"/>
      <c r="F153" s="12"/>
      <c r="G153" s="70"/>
      <c r="H153" s="14">
        <f t="shared" si="30"/>
        <v>1</v>
      </c>
      <c r="I153" s="3">
        <v>1</v>
      </c>
      <c r="J153" s="12"/>
      <c r="K153" s="70"/>
      <c r="L153" s="18">
        <f t="shared" si="29"/>
        <v>1</v>
      </c>
      <c r="M153" s="3"/>
      <c r="N153" s="62">
        <v>1</v>
      </c>
      <c r="O153" s="70"/>
      <c r="P153" s="15">
        <f t="shared" si="26"/>
        <v>0</v>
      </c>
      <c r="Q153" s="3"/>
      <c r="R153" s="12"/>
      <c r="S153" s="93"/>
    </row>
    <row r="154" spans="1:19" x14ac:dyDescent="0.4">
      <c r="A154" s="26"/>
      <c r="B154" s="24" t="s">
        <v>76</v>
      </c>
      <c r="C154" s="48">
        <f t="shared" si="28"/>
        <v>5</v>
      </c>
      <c r="D154" s="37">
        <f t="shared" si="27"/>
        <v>0</v>
      </c>
      <c r="E154" s="3"/>
      <c r="F154" s="12"/>
      <c r="G154" s="70"/>
      <c r="H154" s="14">
        <f t="shared" si="30"/>
        <v>0</v>
      </c>
      <c r="I154" s="3"/>
      <c r="J154" s="12"/>
      <c r="K154" s="70"/>
      <c r="L154" s="18">
        <f t="shared" si="29"/>
        <v>5</v>
      </c>
      <c r="M154" s="3">
        <v>4</v>
      </c>
      <c r="N154" s="62">
        <v>1</v>
      </c>
      <c r="O154" s="70"/>
      <c r="P154" s="15">
        <f t="shared" si="26"/>
        <v>0</v>
      </c>
      <c r="Q154" s="3"/>
      <c r="R154" s="12"/>
      <c r="S154" s="93"/>
    </row>
    <row r="155" spans="1:19" x14ac:dyDescent="0.4">
      <c r="A155" s="26"/>
      <c r="B155" s="24" t="s">
        <v>77</v>
      </c>
      <c r="C155" s="48">
        <f t="shared" si="28"/>
        <v>6</v>
      </c>
      <c r="D155" s="37">
        <f t="shared" si="27"/>
        <v>0</v>
      </c>
      <c r="E155" s="3"/>
      <c r="F155" s="12"/>
      <c r="G155" s="70"/>
      <c r="H155" s="14">
        <f t="shared" si="30"/>
        <v>1</v>
      </c>
      <c r="I155" s="3">
        <v>1</v>
      </c>
      <c r="J155" s="12"/>
      <c r="K155" s="70"/>
      <c r="L155" s="18">
        <f t="shared" si="29"/>
        <v>5</v>
      </c>
      <c r="M155" s="3">
        <v>1</v>
      </c>
      <c r="N155" s="62">
        <v>4</v>
      </c>
      <c r="O155" s="70"/>
      <c r="P155" s="15">
        <f t="shared" si="26"/>
        <v>0</v>
      </c>
      <c r="Q155" s="3"/>
      <c r="R155" s="12"/>
      <c r="S155" s="93"/>
    </row>
    <row r="156" spans="1:19" x14ac:dyDescent="0.4">
      <c r="A156" s="26"/>
      <c r="B156" s="24" t="s">
        <v>78</v>
      </c>
      <c r="C156" s="48">
        <f t="shared" si="28"/>
        <v>1</v>
      </c>
      <c r="D156" s="37">
        <f t="shared" si="27"/>
        <v>0</v>
      </c>
      <c r="E156" s="3"/>
      <c r="F156" s="12"/>
      <c r="G156" s="70"/>
      <c r="H156" s="14">
        <f t="shared" si="30"/>
        <v>0</v>
      </c>
      <c r="I156" s="3"/>
      <c r="J156" s="12"/>
      <c r="K156" s="70"/>
      <c r="L156" s="18">
        <f t="shared" si="29"/>
        <v>1</v>
      </c>
      <c r="M156" s="3"/>
      <c r="N156" s="62">
        <v>1</v>
      </c>
      <c r="O156" s="70"/>
      <c r="P156" s="15">
        <f t="shared" si="26"/>
        <v>0</v>
      </c>
      <c r="Q156" s="3"/>
      <c r="R156" s="12"/>
      <c r="S156" s="93"/>
    </row>
    <row r="157" spans="1:19" x14ac:dyDescent="0.4">
      <c r="A157" s="26"/>
      <c r="B157" s="24" t="s">
        <v>79</v>
      </c>
      <c r="C157" s="48">
        <f t="shared" si="28"/>
        <v>24</v>
      </c>
      <c r="D157" s="37">
        <f t="shared" si="27"/>
        <v>1</v>
      </c>
      <c r="E157" s="3">
        <v>1</v>
      </c>
      <c r="F157" s="12"/>
      <c r="G157" s="70"/>
      <c r="H157" s="14">
        <f t="shared" si="30"/>
        <v>1</v>
      </c>
      <c r="I157" s="3">
        <v>1</v>
      </c>
      <c r="J157" s="12"/>
      <c r="K157" s="70"/>
      <c r="L157" s="18">
        <f t="shared" si="29"/>
        <v>22</v>
      </c>
      <c r="M157" s="3">
        <v>11</v>
      </c>
      <c r="N157" s="62">
        <v>11</v>
      </c>
      <c r="O157" s="70"/>
      <c r="P157" s="15">
        <f t="shared" si="26"/>
        <v>0</v>
      </c>
      <c r="Q157" s="3"/>
      <c r="R157" s="12"/>
      <c r="S157" s="93"/>
    </row>
    <row r="158" spans="1:19" x14ac:dyDescent="0.4">
      <c r="A158" s="26"/>
      <c r="B158" s="24" t="s">
        <v>80</v>
      </c>
      <c r="C158" s="48">
        <f t="shared" si="28"/>
        <v>35</v>
      </c>
      <c r="D158" s="37">
        <f t="shared" si="27"/>
        <v>0</v>
      </c>
      <c r="E158" s="3"/>
      <c r="F158" s="12"/>
      <c r="G158" s="70"/>
      <c r="H158" s="14">
        <f t="shared" si="30"/>
        <v>0</v>
      </c>
      <c r="I158" s="3"/>
      <c r="J158" s="12"/>
      <c r="K158" s="70"/>
      <c r="L158" s="18">
        <f t="shared" si="29"/>
        <v>35</v>
      </c>
      <c r="M158" s="3">
        <v>15</v>
      </c>
      <c r="N158" s="62">
        <v>20</v>
      </c>
      <c r="O158" s="70"/>
      <c r="P158" s="15">
        <f t="shared" si="26"/>
        <v>0</v>
      </c>
      <c r="Q158" s="3"/>
      <c r="R158" s="12"/>
      <c r="S158" s="93"/>
    </row>
    <row r="159" spans="1:19" x14ac:dyDescent="0.4">
      <c r="A159" s="26"/>
      <c r="B159" s="24" t="s">
        <v>188</v>
      </c>
      <c r="C159" s="48">
        <f t="shared" si="28"/>
        <v>1</v>
      </c>
      <c r="D159" s="37">
        <f t="shared" si="27"/>
        <v>0</v>
      </c>
      <c r="E159" s="3"/>
      <c r="F159" s="12"/>
      <c r="G159" s="70"/>
      <c r="H159" s="14">
        <f t="shared" si="30"/>
        <v>0</v>
      </c>
      <c r="I159" s="3"/>
      <c r="J159" s="12"/>
      <c r="K159" s="70"/>
      <c r="L159" s="18">
        <f t="shared" si="29"/>
        <v>1</v>
      </c>
      <c r="M159" s="3"/>
      <c r="N159" s="62">
        <v>1</v>
      </c>
      <c r="O159" s="70"/>
      <c r="P159" s="15">
        <f t="shared" si="26"/>
        <v>0</v>
      </c>
      <c r="Q159" s="3"/>
      <c r="R159" s="12"/>
      <c r="S159" s="93"/>
    </row>
    <row r="160" spans="1:19" x14ac:dyDescent="0.4">
      <c r="A160" s="26"/>
      <c r="B160" s="24" t="s">
        <v>81</v>
      </c>
      <c r="C160" s="48">
        <f t="shared" si="28"/>
        <v>10</v>
      </c>
      <c r="D160" s="37">
        <f t="shared" ref="D160:D204" si="31">E160+F160+G160</f>
        <v>2</v>
      </c>
      <c r="E160" s="3">
        <v>1</v>
      </c>
      <c r="F160" s="12">
        <v>1</v>
      </c>
      <c r="G160" s="70"/>
      <c r="H160" s="14">
        <f t="shared" si="30"/>
        <v>2</v>
      </c>
      <c r="I160" s="3">
        <v>1</v>
      </c>
      <c r="J160" s="12">
        <v>1</v>
      </c>
      <c r="K160" s="70"/>
      <c r="L160" s="18">
        <f t="shared" si="29"/>
        <v>6</v>
      </c>
      <c r="M160" s="3">
        <v>5</v>
      </c>
      <c r="N160" s="62">
        <v>1</v>
      </c>
      <c r="O160" s="70"/>
      <c r="P160" s="15">
        <f t="shared" si="26"/>
        <v>0</v>
      </c>
      <c r="Q160" s="3"/>
      <c r="R160" s="12"/>
      <c r="S160" s="93"/>
    </row>
    <row r="161" spans="1:19" ht="19.5" thickBot="1" x14ac:dyDescent="0.45">
      <c r="A161" s="26"/>
      <c r="B161" s="25" t="s">
        <v>137</v>
      </c>
      <c r="C161" s="49">
        <f t="shared" si="28"/>
        <v>3</v>
      </c>
      <c r="D161" s="38">
        <f t="shared" si="31"/>
        <v>0</v>
      </c>
      <c r="E161" s="20"/>
      <c r="F161" s="21"/>
      <c r="G161" s="71"/>
      <c r="H161" s="14">
        <f t="shared" si="30"/>
        <v>0</v>
      </c>
      <c r="I161" s="20"/>
      <c r="J161" s="21"/>
      <c r="K161" s="71"/>
      <c r="L161" s="22">
        <f t="shared" si="29"/>
        <v>3</v>
      </c>
      <c r="M161" s="20">
        <v>1</v>
      </c>
      <c r="N161" s="63">
        <v>2</v>
      </c>
      <c r="O161" s="71"/>
      <c r="P161" s="19">
        <f t="shared" si="26"/>
        <v>0</v>
      </c>
      <c r="Q161" s="20"/>
      <c r="R161" s="21"/>
      <c r="S161" s="89"/>
    </row>
    <row r="162" spans="1:19" ht="20.25" thickTop="1" thickBot="1" x14ac:dyDescent="0.45">
      <c r="A162" s="131" t="s">
        <v>82</v>
      </c>
      <c r="B162" s="132"/>
      <c r="C162" s="46">
        <f t="shared" si="28"/>
        <v>116</v>
      </c>
      <c r="D162" s="35">
        <f t="shared" si="31"/>
        <v>4</v>
      </c>
      <c r="E162" s="7">
        <f>SUM(E163:E190)</f>
        <v>2</v>
      </c>
      <c r="F162" s="10">
        <f>SUM(F163:F190)</f>
        <v>2</v>
      </c>
      <c r="G162" s="68">
        <f>SUM(G163:G190)</f>
        <v>0</v>
      </c>
      <c r="H162" s="13">
        <f t="shared" si="30"/>
        <v>25</v>
      </c>
      <c r="I162" s="7">
        <f>SUM(I163:I190)</f>
        <v>9</v>
      </c>
      <c r="J162" s="10">
        <f>SUM(J163:J190)</f>
        <v>16</v>
      </c>
      <c r="K162" s="68">
        <f>SUM(K163:K190)</f>
        <v>0</v>
      </c>
      <c r="L162" s="16">
        <f t="shared" si="29"/>
        <v>87</v>
      </c>
      <c r="M162" s="7">
        <f>SUM(M163:M190)</f>
        <v>43</v>
      </c>
      <c r="N162" s="60">
        <f>SUM(N163:N190)</f>
        <v>44</v>
      </c>
      <c r="O162" s="68">
        <f>SUM(O163:O190)</f>
        <v>0</v>
      </c>
      <c r="P162" s="13">
        <f t="shared" ref="P162:P205" si="32">Q162+R162+S162</f>
        <v>0</v>
      </c>
      <c r="Q162" s="7">
        <f>SUM(Q163:Q190)</f>
        <v>0</v>
      </c>
      <c r="R162" s="10">
        <f>SUM(R163:R190)</f>
        <v>0</v>
      </c>
      <c r="S162" s="91">
        <f>SUM(S163:S190)</f>
        <v>0</v>
      </c>
    </row>
    <row r="163" spans="1:19" ht="19.5" thickTop="1" x14ac:dyDescent="0.4">
      <c r="A163" s="26"/>
      <c r="B163" s="23" t="s">
        <v>189</v>
      </c>
      <c r="C163" s="47">
        <f t="shared" si="28"/>
        <v>2</v>
      </c>
      <c r="D163" s="36">
        <f t="shared" si="31"/>
        <v>1</v>
      </c>
      <c r="E163" s="4">
        <v>1</v>
      </c>
      <c r="F163" s="11"/>
      <c r="G163" s="69"/>
      <c r="H163" s="14">
        <f t="shared" si="30"/>
        <v>0</v>
      </c>
      <c r="I163" s="4"/>
      <c r="J163" s="11"/>
      <c r="K163" s="69"/>
      <c r="L163" s="17">
        <f t="shared" si="29"/>
        <v>1</v>
      </c>
      <c r="M163" s="4">
        <v>1</v>
      </c>
      <c r="N163" s="61"/>
      <c r="O163" s="69"/>
      <c r="P163" s="14">
        <f t="shared" si="32"/>
        <v>0</v>
      </c>
      <c r="Q163" s="4"/>
      <c r="R163" s="11"/>
      <c r="S163" s="92"/>
    </row>
    <row r="164" spans="1:19" x14ac:dyDescent="0.4">
      <c r="A164" s="26"/>
      <c r="B164" s="24" t="s">
        <v>83</v>
      </c>
      <c r="C164" s="48">
        <f>D164+H164+L164+P164</f>
        <v>23</v>
      </c>
      <c r="D164" s="37">
        <f t="shared" si="31"/>
        <v>1</v>
      </c>
      <c r="E164" s="3"/>
      <c r="F164" s="12">
        <v>1</v>
      </c>
      <c r="G164" s="70"/>
      <c r="H164" s="15">
        <f t="shared" si="30"/>
        <v>13</v>
      </c>
      <c r="I164" s="3">
        <v>3</v>
      </c>
      <c r="J164" s="12">
        <v>10</v>
      </c>
      <c r="K164" s="70"/>
      <c r="L164" s="18">
        <f t="shared" si="29"/>
        <v>9</v>
      </c>
      <c r="M164" s="3">
        <v>4</v>
      </c>
      <c r="N164" s="62">
        <v>5</v>
      </c>
      <c r="O164" s="70"/>
      <c r="P164" s="15">
        <f t="shared" si="32"/>
        <v>0</v>
      </c>
      <c r="Q164" s="3"/>
      <c r="R164" s="12"/>
      <c r="S164" s="93"/>
    </row>
    <row r="165" spans="1:19" x14ac:dyDescent="0.4">
      <c r="A165" s="26"/>
      <c r="B165" s="24" t="s">
        <v>248</v>
      </c>
      <c r="C165" s="48">
        <f t="shared" si="28"/>
        <v>1</v>
      </c>
      <c r="D165" s="37">
        <f t="shared" si="31"/>
        <v>0</v>
      </c>
      <c r="E165" s="3"/>
      <c r="F165" s="12"/>
      <c r="G165" s="70"/>
      <c r="H165" s="15">
        <f t="shared" si="30"/>
        <v>0</v>
      </c>
      <c r="I165" s="3"/>
      <c r="J165" s="12"/>
      <c r="K165" s="70"/>
      <c r="L165" s="18">
        <f t="shared" si="29"/>
        <v>1</v>
      </c>
      <c r="M165" s="3"/>
      <c r="N165" s="62">
        <v>1</v>
      </c>
      <c r="O165" s="70"/>
      <c r="P165" s="15">
        <f t="shared" si="32"/>
        <v>0</v>
      </c>
      <c r="Q165" s="3"/>
      <c r="R165" s="12"/>
      <c r="S165" s="93"/>
    </row>
    <row r="166" spans="1:19" x14ac:dyDescent="0.4">
      <c r="A166" s="26"/>
      <c r="B166" s="24" t="s">
        <v>84</v>
      </c>
      <c r="C166" s="48">
        <f t="shared" si="28"/>
        <v>1</v>
      </c>
      <c r="D166" s="37">
        <f t="shared" si="31"/>
        <v>0</v>
      </c>
      <c r="E166" s="3"/>
      <c r="F166" s="12"/>
      <c r="G166" s="70"/>
      <c r="H166" s="15">
        <f t="shared" si="30"/>
        <v>0</v>
      </c>
      <c r="I166" s="3"/>
      <c r="J166" s="12"/>
      <c r="K166" s="70"/>
      <c r="L166" s="18">
        <f t="shared" si="29"/>
        <v>1</v>
      </c>
      <c r="M166" s="3"/>
      <c r="N166" s="62">
        <v>1</v>
      </c>
      <c r="O166" s="70"/>
      <c r="P166" s="15">
        <f t="shared" si="32"/>
        <v>0</v>
      </c>
      <c r="Q166" s="3"/>
      <c r="R166" s="12"/>
      <c r="S166" s="93"/>
    </row>
    <row r="167" spans="1:19" x14ac:dyDescent="0.4">
      <c r="A167" s="26"/>
      <c r="B167" s="24" t="s">
        <v>85</v>
      </c>
      <c r="C167" s="48">
        <f t="shared" si="28"/>
        <v>1</v>
      </c>
      <c r="D167" s="37">
        <f t="shared" si="31"/>
        <v>0</v>
      </c>
      <c r="E167" s="3"/>
      <c r="F167" s="12"/>
      <c r="G167" s="70"/>
      <c r="H167" s="15">
        <f t="shared" si="30"/>
        <v>0</v>
      </c>
      <c r="I167" s="3"/>
      <c r="J167" s="12"/>
      <c r="K167" s="70"/>
      <c r="L167" s="18">
        <f t="shared" si="29"/>
        <v>1</v>
      </c>
      <c r="M167" s="3"/>
      <c r="N167" s="62">
        <v>1</v>
      </c>
      <c r="O167" s="70"/>
      <c r="P167" s="15">
        <f t="shared" si="32"/>
        <v>0</v>
      </c>
      <c r="Q167" s="3"/>
      <c r="R167" s="12"/>
      <c r="S167" s="93"/>
    </row>
    <row r="168" spans="1:19" x14ac:dyDescent="0.4">
      <c r="A168" s="26"/>
      <c r="B168" s="24" t="s">
        <v>86</v>
      </c>
      <c r="C168" s="48">
        <f t="shared" si="28"/>
        <v>1</v>
      </c>
      <c r="D168" s="37">
        <f t="shared" si="31"/>
        <v>0</v>
      </c>
      <c r="E168" s="3"/>
      <c r="F168" s="12"/>
      <c r="G168" s="70"/>
      <c r="H168" s="15">
        <f t="shared" si="30"/>
        <v>0</v>
      </c>
      <c r="I168" s="3"/>
      <c r="J168" s="12"/>
      <c r="K168" s="70"/>
      <c r="L168" s="18">
        <f t="shared" si="29"/>
        <v>1</v>
      </c>
      <c r="M168" s="3"/>
      <c r="N168" s="62">
        <v>1</v>
      </c>
      <c r="O168" s="70"/>
      <c r="P168" s="15">
        <f t="shared" si="32"/>
        <v>0</v>
      </c>
      <c r="Q168" s="3"/>
      <c r="R168" s="12"/>
      <c r="S168" s="93"/>
    </row>
    <row r="169" spans="1:19" x14ac:dyDescent="0.4">
      <c r="A169" s="26"/>
      <c r="B169" s="24" t="s">
        <v>249</v>
      </c>
      <c r="C169" s="48">
        <f t="shared" si="28"/>
        <v>1</v>
      </c>
      <c r="D169" s="37">
        <f t="shared" si="31"/>
        <v>1</v>
      </c>
      <c r="E169" s="3">
        <v>1</v>
      </c>
      <c r="F169" s="12"/>
      <c r="G169" s="70"/>
      <c r="H169" s="15">
        <f t="shared" si="30"/>
        <v>0</v>
      </c>
      <c r="I169" s="3"/>
      <c r="J169" s="12"/>
      <c r="K169" s="70"/>
      <c r="L169" s="18">
        <f t="shared" si="29"/>
        <v>0</v>
      </c>
      <c r="M169" s="3"/>
      <c r="N169" s="62"/>
      <c r="O169" s="70"/>
      <c r="P169" s="15">
        <f t="shared" si="32"/>
        <v>0</v>
      </c>
      <c r="Q169" s="3"/>
      <c r="R169" s="12"/>
      <c r="S169" s="93"/>
    </row>
    <row r="170" spans="1:19" x14ac:dyDescent="0.4">
      <c r="A170" s="26"/>
      <c r="B170" s="24" t="s">
        <v>191</v>
      </c>
      <c r="C170" s="48">
        <f t="shared" ref="C170:C216" si="33">D170+H170+L170+P170</f>
        <v>1</v>
      </c>
      <c r="D170" s="37">
        <f t="shared" si="31"/>
        <v>0</v>
      </c>
      <c r="E170" s="3"/>
      <c r="F170" s="12"/>
      <c r="G170" s="70"/>
      <c r="H170" s="15">
        <f t="shared" si="30"/>
        <v>0</v>
      </c>
      <c r="I170" s="3"/>
      <c r="J170" s="12"/>
      <c r="K170" s="70"/>
      <c r="L170" s="18">
        <f t="shared" si="29"/>
        <v>1</v>
      </c>
      <c r="M170" s="3">
        <v>1</v>
      </c>
      <c r="N170" s="62"/>
      <c r="O170" s="70"/>
      <c r="P170" s="15">
        <f t="shared" si="32"/>
        <v>0</v>
      </c>
      <c r="Q170" s="3"/>
      <c r="R170" s="12"/>
      <c r="S170" s="93"/>
    </row>
    <row r="171" spans="1:19" x14ac:dyDescent="0.4">
      <c r="A171" s="26"/>
      <c r="B171" s="24" t="s">
        <v>138</v>
      </c>
      <c r="C171" s="48">
        <f t="shared" si="33"/>
        <v>2</v>
      </c>
      <c r="D171" s="37">
        <f t="shared" si="31"/>
        <v>0</v>
      </c>
      <c r="E171" s="3"/>
      <c r="F171" s="12"/>
      <c r="G171" s="70"/>
      <c r="H171" s="15">
        <f t="shared" si="30"/>
        <v>0</v>
      </c>
      <c r="I171" s="3"/>
      <c r="J171" s="12"/>
      <c r="K171" s="70"/>
      <c r="L171" s="18">
        <f t="shared" si="29"/>
        <v>2</v>
      </c>
      <c r="M171" s="3"/>
      <c r="N171" s="62">
        <v>2</v>
      </c>
      <c r="O171" s="70"/>
      <c r="P171" s="15">
        <f t="shared" si="32"/>
        <v>0</v>
      </c>
      <c r="Q171" s="3"/>
      <c r="R171" s="12"/>
      <c r="S171" s="93"/>
    </row>
    <row r="172" spans="1:19" x14ac:dyDescent="0.4">
      <c r="A172" s="26"/>
      <c r="B172" s="24" t="s">
        <v>88</v>
      </c>
      <c r="C172" s="48">
        <f t="shared" si="33"/>
        <v>3</v>
      </c>
      <c r="D172" s="37">
        <f t="shared" si="31"/>
        <v>0</v>
      </c>
      <c r="E172" s="3"/>
      <c r="F172" s="12"/>
      <c r="G172" s="70"/>
      <c r="H172" s="15">
        <f t="shared" si="30"/>
        <v>2</v>
      </c>
      <c r="I172" s="3">
        <v>1</v>
      </c>
      <c r="J172" s="12">
        <v>1</v>
      </c>
      <c r="K172" s="70"/>
      <c r="L172" s="18">
        <f t="shared" si="29"/>
        <v>1</v>
      </c>
      <c r="M172" s="3">
        <v>1</v>
      </c>
      <c r="N172" s="62"/>
      <c r="O172" s="70"/>
      <c r="P172" s="15">
        <f t="shared" si="32"/>
        <v>0</v>
      </c>
      <c r="Q172" s="3"/>
      <c r="R172" s="12"/>
      <c r="S172" s="93"/>
    </row>
    <row r="173" spans="1:19" x14ac:dyDescent="0.4">
      <c r="A173" s="26"/>
      <c r="B173" s="24" t="s">
        <v>89</v>
      </c>
      <c r="C173" s="48">
        <f t="shared" si="33"/>
        <v>2</v>
      </c>
      <c r="D173" s="37">
        <f t="shared" si="31"/>
        <v>1</v>
      </c>
      <c r="E173" s="3"/>
      <c r="F173" s="12">
        <v>1</v>
      </c>
      <c r="G173" s="70"/>
      <c r="H173" s="15">
        <f t="shared" si="30"/>
        <v>0</v>
      </c>
      <c r="I173" s="3"/>
      <c r="J173" s="12"/>
      <c r="K173" s="70"/>
      <c r="L173" s="18">
        <f t="shared" si="29"/>
        <v>1</v>
      </c>
      <c r="M173" s="3">
        <v>1</v>
      </c>
      <c r="N173" s="62"/>
      <c r="O173" s="70"/>
      <c r="P173" s="15">
        <f t="shared" si="32"/>
        <v>0</v>
      </c>
      <c r="Q173" s="3"/>
      <c r="R173" s="12"/>
      <c r="S173" s="93"/>
    </row>
    <row r="174" spans="1:19" x14ac:dyDescent="0.4">
      <c r="A174" s="26"/>
      <c r="B174" s="24" t="s">
        <v>90</v>
      </c>
      <c r="C174" s="48">
        <f t="shared" si="33"/>
        <v>1</v>
      </c>
      <c r="D174" s="37">
        <f t="shared" si="31"/>
        <v>0</v>
      </c>
      <c r="E174" s="3"/>
      <c r="F174" s="12"/>
      <c r="G174" s="70"/>
      <c r="H174" s="15">
        <f t="shared" si="30"/>
        <v>0</v>
      </c>
      <c r="I174" s="3"/>
      <c r="J174" s="12"/>
      <c r="K174" s="70"/>
      <c r="L174" s="18">
        <f t="shared" si="29"/>
        <v>1</v>
      </c>
      <c r="M174" s="3">
        <v>1</v>
      </c>
      <c r="N174" s="62"/>
      <c r="O174" s="70"/>
      <c r="P174" s="15">
        <f t="shared" si="32"/>
        <v>0</v>
      </c>
      <c r="Q174" s="3"/>
      <c r="R174" s="12"/>
      <c r="S174" s="93"/>
    </row>
    <row r="175" spans="1:19" x14ac:dyDescent="0.4">
      <c r="A175" s="26"/>
      <c r="B175" s="24" t="s">
        <v>91</v>
      </c>
      <c r="C175" s="48">
        <f t="shared" si="33"/>
        <v>4</v>
      </c>
      <c r="D175" s="37">
        <f t="shared" si="31"/>
        <v>0</v>
      </c>
      <c r="E175" s="3"/>
      <c r="F175" s="12"/>
      <c r="G175" s="70"/>
      <c r="H175" s="15">
        <f>I175+J175+K175</f>
        <v>0</v>
      </c>
      <c r="I175" s="3"/>
      <c r="J175" s="12"/>
      <c r="K175" s="70"/>
      <c r="L175" s="18">
        <f t="shared" si="29"/>
        <v>4</v>
      </c>
      <c r="M175" s="3">
        <v>1</v>
      </c>
      <c r="N175" s="62">
        <v>3</v>
      </c>
      <c r="O175" s="70"/>
      <c r="P175" s="15">
        <f t="shared" si="32"/>
        <v>0</v>
      </c>
      <c r="Q175" s="3"/>
      <c r="R175" s="12"/>
      <c r="S175" s="93"/>
    </row>
    <row r="176" spans="1:19" x14ac:dyDescent="0.4">
      <c r="A176" s="26"/>
      <c r="B176" s="24" t="s">
        <v>92</v>
      </c>
      <c r="C176" s="48">
        <f t="shared" si="33"/>
        <v>1</v>
      </c>
      <c r="D176" s="37">
        <f t="shared" si="31"/>
        <v>0</v>
      </c>
      <c r="E176" s="3"/>
      <c r="F176" s="12"/>
      <c r="G176" s="70"/>
      <c r="H176" s="15">
        <f>I176+J176+K176</f>
        <v>0</v>
      </c>
      <c r="I176" s="3"/>
      <c r="J176" s="12"/>
      <c r="K176" s="70"/>
      <c r="L176" s="18">
        <f t="shared" si="29"/>
        <v>1</v>
      </c>
      <c r="M176" s="3">
        <v>1</v>
      </c>
      <c r="N176" s="62"/>
      <c r="O176" s="70"/>
      <c r="P176" s="15">
        <f t="shared" si="32"/>
        <v>0</v>
      </c>
      <c r="Q176" s="3"/>
      <c r="R176" s="12"/>
      <c r="S176" s="93"/>
    </row>
    <row r="177" spans="1:19" x14ac:dyDescent="0.4">
      <c r="A177" s="26"/>
      <c r="B177" s="24" t="s">
        <v>146</v>
      </c>
      <c r="C177" s="48">
        <f t="shared" si="33"/>
        <v>1</v>
      </c>
      <c r="D177" s="37">
        <f t="shared" si="31"/>
        <v>0</v>
      </c>
      <c r="E177" s="3"/>
      <c r="F177" s="12"/>
      <c r="G177" s="70"/>
      <c r="H177" s="15">
        <f t="shared" si="30"/>
        <v>0</v>
      </c>
      <c r="I177" s="3"/>
      <c r="J177" s="12"/>
      <c r="K177" s="70"/>
      <c r="L177" s="18">
        <f t="shared" si="29"/>
        <v>1</v>
      </c>
      <c r="M177" s="3"/>
      <c r="N177" s="62">
        <v>1</v>
      </c>
      <c r="O177" s="70"/>
      <c r="P177" s="15">
        <f t="shared" si="32"/>
        <v>0</v>
      </c>
      <c r="Q177" s="3"/>
      <c r="R177" s="12"/>
      <c r="S177" s="93"/>
    </row>
    <row r="178" spans="1:19" x14ac:dyDescent="0.4">
      <c r="A178" s="26"/>
      <c r="B178" s="24" t="s">
        <v>194</v>
      </c>
      <c r="C178" s="48">
        <f t="shared" si="33"/>
        <v>2</v>
      </c>
      <c r="D178" s="37">
        <f t="shared" si="31"/>
        <v>0</v>
      </c>
      <c r="E178" s="3"/>
      <c r="F178" s="12"/>
      <c r="G178" s="70"/>
      <c r="H178" s="15">
        <f t="shared" si="30"/>
        <v>1</v>
      </c>
      <c r="I178" s="3">
        <v>1</v>
      </c>
      <c r="J178" s="12"/>
      <c r="K178" s="70"/>
      <c r="L178" s="18">
        <f t="shared" si="29"/>
        <v>1</v>
      </c>
      <c r="M178" s="3"/>
      <c r="N178" s="62">
        <v>1</v>
      </c>
      <c r="O178" s="70"/>
      <c r="P178" s="15">
        <f t="shared" si="32"/>
        <v>0</v>
      </c>
      <c r="Q178" s="3"/>
      <c r="R178" s="12"/>
      <c r="S178" s="93"/>
    </row>
    <row r="179" spans="1:19" x14ac:dyDescent="0.4">
      <c r="A179" s="26"/>
      <c r="B179" s="24" t="s">
        <v>258</v>
      </c>
      <c r="C179" s="48">
        <f t="shared" si="33"/>
        <v>1</v>
      </c>
      <c r="D179" s="37">
        <f t="shared" si="31"/>
        <v>0</v>
      </c>
      <c r="E179" s="3"/>
      <c r="F179" s="12"/>
      <c r="G179" s="70"/>
      <c r="H179" s="15">
        <f t="shared" si="30"/>
        <v>1</v>
      </c>
      <c r="I179" s="3"/>
      <c r="J179" s="12">
        <v>1</v>
      </c>
      <c r="K179" s="70"/>
      <c r="L179" s="18">
        <f t="shared" si="29"/>
        <v>0</v>
      </c>
      <c r="M179" s="3"/>
      <c r="N179" s="62"/>
      <c r="O179" s="70"/>
      <c r="P179" s="15">
        <f t="shared" si="32"/>
        <v>0</v>
      </c>
      <c r="Q179" s="3"/>
      <c r="R179" s="12"/>
      <c r="S179" s="93"/>
    </row>
    <row r="180" spans="1:19" x14ac:dyDescent="0.4">
      <c r="A180" s="26"/>
      <c r="B180" s="24" t="s">
        <v>93</v>
      </c>
      <c r="C180" s="48">
        <f t="shared" si="33"/>
        <v>2</v>
      </c>
      <c r="D180" s="37">
        <f t="shared" si="31"/>
        <v>0</v>
      </c>
      <c r="E180" s="3"/>
      <c r="F180" s="12"/>
      <c r="G180" s="70"/>
      <c r="H180" s="15">
        <f t="shared" si="30"/>
        <v>1</v>
      </c>
      <c r="I180" s="3"/>
      <c r="J180" s="12">
        <v>1</v>
      </c>
      <c r="K180" s="70"/>
      <c r="L180" s="18">
        <f t="shared" si="29"/>
        <v>1</v>
      </c>
      <c r="M180" s="3"/>
      <c r="N180" s="62">
        <v>1</v>
      </c>
      <c r="O180" s="70"/>
      <c r="P180" s="15">
        <f t="shared" si="32"/>
        <v>0</v>
      </c>
      <c r="Q180" s="3"/>
      <c r="R180" s="12"/>
      <c r="S180" s="93"/>
    </row>
    <row r="181" spans="1:19" x14ac:dyDescent="0.4">
      <c r="A181" s="26"/>
      <c r="B181" s="24" t="s">
        <v>94</v>
      </c>
      <c r="C181" s="48">
        <f t="shared" si="33"/>
        <v>7</v>
      </c>
      <c r="D181" s="37">
        <f t="shared" si="31"/>
        <v>0</v>
      </c>
      <c r="E181" s="3"/>
      <c r="F181" s="12"/>
      <c r="G181" s="70"/>
      <c r="H181" s="15">
        <f t="shared" si="30"/>
        <v>1</v>
      </c>
      <c r="I181" s="3">
        <v>1</v>
      </c>
      <c r="J181" s="12"/>
      <c r="K181" s="70"/>
      <c r="L181" s="18">
        <f t="shared" si="29"/>
        <v>6</v>
      </c>
      <c r="M181" s="3">
        <v>6</v>
      </c>
      <c r="N181" s="62"/>
      <c r="O181" s="70"/>
      <c r="P181" s="15">
        <f t="shared" si="32"/>
        <v>0</v>
      </c>
      <c r="Q181" s="3"/>
      <c r="R181" s="12"/>
      <c r="S181" s="93"/>
    </row>
    <row r="182" spans="1:19" x14ac:dyDescent="0.4">
      <c r="A182" s="26"/>
      <c r="B182" s="24" t="s">
        <v>267</v>
      </c>
      <c r="C182" s="48">
        <f t="shared" si="33"/>
        <v>1</v>
      </c>
      <c r="D182" s="37">
        <f t="shared" si="31"/>
        <v>0</v>
      </c>
      <c r="E182" s="3"/>
      <c r="F182" s="12"/>
      <c r="G182" s="70"/>
      <c r="H182" s="15">
        <f t="shared" si="30"/>
        <v>0</v>
      </c>
      <c r="I182" s="3"/>
      <c r="J182" s="12"/>
      <c r="K182" s="70"/>
      <c r="L182" s="18">
        <f t="shared" si="29"/>
        <v>1</v>
      </c>
      <c r="M182" s="3"/>
      <c r="N182" s="62">
        <v>1</v>
      </c>
      <c r="O182" s="70"/>
      <c r="P182" s="15">
        <f t="shared" si="32"/>
        <v>0</v>
      </c>
      <c r="Q182" s="3"/>
      <c r="R182" s="12"/>
      <c r="S182" s="93"/>
    </row>
    <row r="183" spans="1:19" x14ac:dyDescent="0.4">
      <c r="A183" s="26"/>
      <c r="B183" s="24" t="s">
        <v>95</v>
      </c>
      <c r="C183" s="48">
        <f t="shared" si="33"/>
        <v>23</v>
      </c>
      <c r="D183" s="37">
        <f t="shared" si="31"/>
        <v>0</v>
      </c>
      <c r="E183" s="3"/>
      <c r="F183" s="12"/>
      <c r="G183" s="70"/>
      <c r="H183" s="15">
        <f t="shared" si="30"/>
        <v>1</v>
      </c>
      <c r="I183" s="3">
        <v>1</v>
      </c>
      <c r="J183" s="12"/>
      <c r="K183" s="70"/>
      <c r="L183" s="18">
        <f t="shared" si="29"/>
        <v>22</v>
      </c>
      <c r="M183" s="3">
        <v>10</v>
      </c>
      <c r="N183" s="62">
        <v>12</v>
      </c>
      <c r="O183" s="70"/>
      <c r="P183" s="15">
        <f t="shared" si="32"/>
        <v>0</v>
      </c>
      <c r="Q183" s="3"/>
      <c r="R183" s="12"/>
      <c r="S183" s="93"/>
    </row>
    <row r="184" spans="1:19" x14ac:dyDescent="0.4">
      <c r="A184" s="26"/>
      <c r="B184" s="24" t="s">
        <v>96</v>
      </c>
      <c r="C184" s="48">
        <f t="shared" si="33"/>
        <v>1</v>
      </c>
      <c r="D184" s="37">
        <f t="shared" si="31"/>
        <v>0</v>
      </c>
      <c r="E184" s="3"/>
      <c r="F184" s="12"/>
      <c r="G184" s="70"/>
      <c r="H184" s="15">
        <f t="shared" si="30"/>
        <v>0</v>
      </c>
      <c r="I184" s="3"/>
      <c r="J184" s="12"/>
      <c r="K184" s="70"/>
      <c r="L184" s="18">
        <f t="shared" si="29"/>
        <v>1</v>
      </c>
      <c r="M184" s="3">
        <v>1</v>
      </c>
      <c r="N184" s="62"/>
      <c r="O184" s="70"/>
      <c r="P184" s="15">
        <f t="shared" si="32"/>
        <v>0</v>
      </c>
      <c r="Q184" s="3"/>
      <c r="R184" s="12"/>
      <c r="S184" s="93"/>
    </row>
    <row r="185" spans="1:19" x14ac:dyDescent="0.4">
      <c r="A185" s="26"/>
      <c r="B185" s="24" t="s">
        <v>260</v>
      </c>
      <c r="C185" s="48">
        <f t="shared" si="33"/>
        <v>1</v>
      </c>
      <c r="D185" s="37">
        <f t="shared" si="31"/>
        <v>0</v>
      </c>
      <c r="E185" s="3"/>
      <c r="F185" s="12"/>
      <c r="G185" s="70"/>
      <c r="H185" s="15">
        <f t="shared" si="30"/>
        <v>1</v>
      </c>
      <c r="I185" s="3"/>
      <c r="J185" s="12">
        <v>1</v>
      </c>
      <c r="K185" s="70"/>
      <c r="L185" s="18">
        <f t="shared" si="29"/>
        <v>0</v>
      </c>
      <c r="M185" s="3"/>
      <c r="N185" s="62"/>
      <c r="O185" s="70"/>
      <c r="P185" s="15">
        <f t="shared" si="32"/>
        <v>0</v>
      </c>
      <c r="Q185" s="3"/>
      <c r="R185" s="12"/>
      <c r="S185" s="93"/>
    </row>
    <row r="186" spans="1:19" x14ac:dyDescent="0.4">
      <c r="A186" s="26"/>
      <c r="B186" s="24" t="s">
        <v>323</v>
      </c>
      <c r="C186" s="48">
        <f t="shared" si="33"/>
        <v>29</v>
      </c>
      <c r="D186" s="37">
        <f t="shared" si="31"/>
        <v>0</v>
      </c>
      <c r="E186" s="3"/>
      <c r="F186" s="12"/>
      <c r="G186" s="70"/>
      <c r="H186" s="15">
        <f t="shared" si="30"/>
        <v>4</v>
      </c>
      <c r="I186" s="3">
        <v>2</v>
      </c>
      <c r="J186" s="12">
        <v>2</v>
      </c>
      <c r="K186" s="70"/>
      <c r="L186" s="18">
        <f t="shared" si="29"/>
        <v>25</v>
      </c>
      <c r="M186" s="3">
        <v>13</v>
      </c>
      <c r="N186" s="62">
        <v>12</v>
      </c>
      <c r="O186" s="70"/>
      <c r="P186" s="15">
        <f t="shared" si="32"/>
        <v>0</v>
      </c>
      <c r="Q186" s="3"/>
      <c r="R186" s="12"/>
      <c r="S186" s="93"/>
    </row>
    <row r="187" spans="1:19" x14ac:dyDescent="0.4">
      <c r="A187" s="26"/>
      <c r="B187" s="24" t="s">
        <v>195</v>
      </c>
      <c r="C187" s="48">
        <f t="shared" si="33"/>
        <v>1</v>
      </c>
      <c r="D187" s="37">
        <f t="shared" si="31"/>
        <v>0</v>
      </c>
      <c r="E187" s="3"/>
      <c r="F187" s="12"/>
      <c r="G187" s="70"/>
      <c r="H187" s="15">
        <f t="shared" si="30"/>
        <v>0</v>
      </c>
      <c r="I187" s="3"/>
      <c r="J187" s="12"/>
      <c r="K187" s="70"/>
      <c r="L187" s="18">
        <f t="shared" si="29"/>
        <v>1</v>
      </c>
      <c r="M187" s="3"/>
      <c r="N187" s="62">
        <v>1</v>
      </c>
      <c r="O187" s="70"/>
      <c r="P187" s="15">
        <f t="shared" si="32"/>
        <v>0</v>
      </c>
      <c r="Q187" s="3"/>
      <c r="R187" s="12"/>
      <c r="S187" s="93"/>
    </row>
    <row r="188" spans="1:19" x14ac:dyDescent="0.4">
      <c r="A188" s="26"/>
      <c r="B188" s="24" t="s">
        <v>430</v>
      </c>
      <c r="C188" s="48">
        <f t="shared" si="33"/>
        <v>1</v>
      </c>
      <c r="D188" s="37">
        <f t="shared" si="31"/>
        <v>0</v>
      </c>
      <c r="E188" s="3"/>
      <c r="F188" s="12"/>
      <c r="G188" s="70"/>
      <c r="H188" s="15">
        <f t="shared" si="30"/>
        <v>0</v>
      </c>
      <c r="I188" s="3"/>
      <c r="J188" s="12"/>
      <c r="K188" s="70"/>
      <c r="L188" s="18">
        <f t="shared" si="29"/>
        <v>1</v>
      </c>
      <c r="M188" s="3"/>
      <c r="N188" s="62">
        <v>1</v>
      </c>
      <c r="O188" s="70"/>
      <c r="P188" s="15">
        <f t="shared" si="32"/>
        <v>0</v>
      </c>
      <c r="Q188" s="3"/>
      <c r="R188" s="12"/>
      <c r="S188" s="93"/>
    </row>
    <row r="189" spans="1:19" x14ac:dyDescent="0.4">
      <c r="A189" s="26"/>
      <c r="B189" s="24" t="s">
        <v>324</v>
      </c>
      <c r="C189" s="48">
        <f t="shared" si="33"/>
        <v>1</v>
      </c>
      <c r="D189" s="37">
        <f t="shared" si="31"/>
        <v>0</v>
      </c>
      <c r="E189" s="3"/>
      <c r="F189" s="12"/>
      <c r="G189" s="70"/>
      <c r="H189" s="15">
        <f t="shared" si="30"/>
        <v>0</v>
      </c>
      <c r="I189" s="3"/>
      <c r="J189" s="12"/>
      <c r="K189" s="70"/>
      <c r="L189" s="18">
        <f t="shared" si="29"/>
        <v>1</v>
      </c>
      <c r="M189" s="3">
        <v>1</v>
      </c>
      <c r="N189" s="62"/>
      <c r="O189" s="70"/>
      <c r="P189" s="15">
        <f t="shared" si="32"/>
        <v>0</v>
      </c>
      <c r="Q189" s="3"/>
      <c r="R189" s="12"/>
      <c r="S189" s="93"/>
    </row>
    <row r="190" spans="1:19" ht="19.5" thickBot="1" x14ac:dyDescent="0.45">
      <c r="A190" s="26"/>
      <c r="B190" s="25" t="s">
        <v>325</v>
      </c>
      <c r="C190" s="49">
        <f t="shared" si="33"/>
        <v>1</v>
      </c>
      <c r="D190" s="38">
        <f t="shared" si="31"/>
        <v>0</v>
      </c>
      <c r="E190" s="20"/>
      <c r="F190" s="21"/>
      <c r="G190" s="71"/>
      <c r="H190" s="19">
        <f t="shared" si="30"/>
        <v>0</v>
      </c>
      <c r="I190" s="20"/>
      <c r="J190" s="21"/>
      <c r="K190" s="71"/>
      <c r="L190" s="22">
        <f t="shared" si="29"/>
        <v>1</v>
      </c>
      <c r="M190" s="20">
        <v>1</v>
      </c>
      <c r="N190" s="63"/>
      <c r="O190" s="71"/>
      <c r="P190" s="19">
        <f t="shared" si="32"/>
        <v>0</v>
      </c>
      <c r="Q190" s="20"/>
      <c r="R190" s="21"/>
      <c r="S190" s="89"/>
    </row>
    <row r="191" spans="1:19" ht="20.25" thickTop="1" thickBot="1" x14ac:dyDescent="0.45">
      <c r="A191" s="131" t="s">
        <v>98</v>
      </c>
      <c r="B191" s="132"/>
      <c r="C191" s="46">
        <f t="shared" si="33"/>
        <v>6</v>
      </c>
      <c r="D191" s="35">
        <f t="shared" si="31"/>
        <v>0</v>
      </c>
      <c r="E191" s="7">
        <f>SUM(E192:E194)</f>
        <v>0</v>
      </c>
      <c r="F191" s="10">
        <f>SUM(F192:F194)</f>
        <v>0</v>
      </c>
      <c r="G191" s="68">
        <f>SUM(G192:G194)</f>
        <v>0</v>
      </c>
      <c r="H191" s="13">
        <f t="shared" si="30"/>
        <v>0</v>
      </c>
      <c r="I191" s="7">
        <f>SUM(I192:I194)</f>
        <v>0</v>
      </c>
      <c r="J191" s="10">
        <f>SUM(J192:J194)</f>
        <v>0</v>
      </c>
      <c r="K191" s="68">
        <f>SUM(K192:K194)</f>
        <v>0</v>
      </c>
      <c r="L191" s="16">
        <f t="shared" si="29"/>
        <v>6</v>
      </c>
      <c r="M191" s="7">
        <f>SUM(M192:M194)</f>
        <v>2</v>
      </c>
      <c r="N191" s="60">
        <f>SUM(N192:N194)</f>
        <v>4</v>
      </c>
      <c r="O191" s="68">
        <f>SUM(O192:O194)</f>
        <v>0</v>
      </c>
      <c r="P191" s="13">
        <f t="shared" si="32"/>
        <v>0</v>
      </c>
      <c r="Q191" s="7">
        <f>SUM(Q192:Q194)</f>
        <v>0</v>
      </c>
      <c r="R191" s="10">
        <f>SUM(R192:R194)</f>
        <v>0</v>
      </c>
      <c r="S191" s="91">
        <f>SUM(S192:S194)</f>
        <v>0</v>
      </c>
    </row>
    <row r="192" spans="1:19" ht="19.5" thickTop="1" x14ac:dyDescent="0.4">
      <c r="A192" s="26"/>
      <c r="B192" s="24" t="s">
        <v>311</v>
      </c>
      <c r="C192" s="47">
        <f t="shared" si="33"/>
        <v>4</v>
      </c>
      <c r="D192" s="36">
        <f t="shared" si="31"/>
        <v>0</v>
      </c>
      <c r="E192" s="3"/>
      <c r="F192" s="12"/>
      <c r="G192" s="70"/>
      <c r="H192" s="14">
        <f t="shared" si="30"/>
        <v>0</v>
      </c>
      <c r="I192" s="3"/>
      <c r="J192" s="12"/>
      <c r="K192" s="70"/>
      <c r="L192" s="17">
        <f t="shared" si="29"/>
        <v>4</v>
      </c>
      <c r="M192" s="3">
        <v>2</v>
      </c>
      <c r="N192" s="62">
        <v>2</v>
      </c>
      <c r="O192" s="70"/>
      <c r="P192" s="14">
        <f t="shared" si="32"/>
        <v>0</v>
      </c>
      <c r="Q192" s="3"/>
      <c r="R192" s="12"/>
      <c r="S192" s="93"/>
    </row>
    <row r="193" spans="1:19" x14ac:dyDescent="0.4">
      <c r="A193" s="26"/>
      <c r="B193" s="24" t="s">
        <v>196</v>
      </c>
      <c r="C193" s="47">
        <f t="shared" si="33"/>
        <v>1</v>
      </c>
      <c r="D193" s="36">
        <f t="shared" si="31"/>
        <v>0</v>
      </c>
      <c r="E193" s="3"/>
      <c r="F193" s="12"/>
      <c r="G193" s="70"/>
      <c r="H193" s="14">
        <f t="shared" si="30"/>
        <v>0</v>
      </c>
      <c r="I193" s="3"/>
      <c r="J193" s="12"/>
      <c r="K193" s="70"/>
      <c r="L193" s="17">
        <f t="shared" si="29"/>
        <v>1</v>
      </c>
      <c r="M193" s="3"/>
      <c r="N193" s="62">
        <v>1</v>
      </c>
      <c r="O193" s="70"/>
      <c r="P193" s="14">
        <f t="shared" si="32"/>
        <v>0</v>
      </c>
      <c r="Q193" s="3"/>
      <c r="R193" s="12"/>
      <c r="S193" s="93"/>
    </row>
    <row r="194" spans="1:19" ht="19.5" thickBot="1" x14ac:dyDescent="0.45">
      <c r="A194" s="26"/>
      <c r="B194" s="25" t="s">
        <v>100</v>
      </c>
      <c r="C194" s="49">
        <f t="shared" si="33"/>
        <v>1</v>
      </c>
      <c r="D194" s="38">
        <f t="shared" si="31"/>
        <v>0</v>
      </c>
      <c r="E194" s="20"/>
      <c r="F194" s="21"/>
      <c r="G194" s="71"/>
      <c r="H194" s="19">
        <f t="shared" si="30"/>
        <v>0</v>
      </c>
      <c r="I194" s="20"/>
      <c r="J194" s="21"/>
      <c r="K194" s="71"/>
      <c r="L194" s="22">
        <f t="shared" si="29"/>
        <v>1</v>
      </c>
      <c r="M194" s="20"/>
      <c r="N194" s="63">
        <v>1</v>
      </c>
      <c r="O194" s="71"/>
      <c r="P194" s="19">
        <f t="shared" si="32"/>
        <v>0</v>
      </c>
      <c r="Q194" s="20"/>
      <c r="R194" s="21"/>
      <c r="S194" s="89"/>
    </row>
    <row r="195" spans="1:19" ht="20.25" thickTop="1" thickBot="1" x14ac:dyDescent="0.45">
      <c r="A195" s="131" t="s">
        <v>101</v>
      </c>
      <c r="B195" s="132"/>
      <c r="C195" s="46">
        <f t="shared" si="33"/>
        <v>7</v>
      </c>
      <c r="D195" s="35">
        <f t="shared" si="31"/>
        <v>4</v>
      </c>
      <c r="E195" s="7">
        <f>SUM(E196:E198)</f>
        <v>4</v>
      </c>
      <c r="F195" s="10">
        <f>SUM(F196:F198)</f>
        <v>0</v>
      </c>
      <c r="G195" s="68">
        <f>SUM(G196:G198)</f>
        <v>0</v>
      </c>
      <c r="H195" s="13">
        <f t="shared" si="30"/>
        <v>2</v>
      </c>
      <c r="I195" s="7">
        <f>SUM(I196:I198)</f>
        <v>2</v>
      </c>
      <c r="J195" s="10">
        <f>SUM(J196:J198)</f>
        <v>0</v>
      </c>
      <c r="K195" s="68">
        <f>SUM(K196:K198)</f>
        <v>0</v>
      </c>
      <c r="L195" s="16">
        <f t="shared" si="29"/>
        <v>1</v>
      </c>
      <c r="M195" s="7">
        <f>SUM(M196:M198)</f>
        <v>1</v>
      </c>
      <c r="N195" s="60">
        <f>SUM(N196:N198)</f>
        <v>0</v>
      </c>
      <c r="O195" s="68">
        <f>SUM(O196:O198)</f>
        <v>0</v>
      </c>
      <c r="P195" s="13">
        <f t="shared" si="32"/>
        <v>0</v>
      </c>
      <c r="Q195" s="7">
        <f>SUM(S195:T195)</f>
        <v>0</v>
      </c>
      <c r="R195" s="87">
        <f>SUM(S195:T195)</f>
        <v>0</v>
      </c>
      <c r="S195" s="91">
        <f>SUM(T195:U195)</f>
        <v>0</v>
      </c>
    </row>
    <row r="196" spans="1:19" ht="19.5" thickTop="1" x14ac:dyDescent="0.4">
      <c r="A196" s="26"/>
      <c r="B196" s="24" t="s">
        <v>237</v>
      </c>
      <c r="C196" s="48">
        <f t="shared" si="33"/>
        <v>1</v>
      </c>
      <c r="D196" s="37">
        <f t="shared" si="31"/>
        <v>0</v>
      </c>
      <c r="E196" s="3"/>
      <c r="F196" s="12"/>
      <c r="G196" s="70"/>
      <c r="H196" s="15">
        <f t="shared" si="30"/>
        <v>1</v>
      </c>
      <c r="I196" s="3">
        <v>1</v>
      </c>
      <c r="J196" s="12"/>
      <c r="K196" s="70"/>
      <c r="L196" s="18">
        <f t="shared" si="29"/>
        <v>0</v>
      </c>
      <c r="M196" s="3"/>
      <c r="N196" s="62"/>
      <c r="O196" s="70"/>
      <c r="P196" s="15">
        <f t="shared" si="32"/>
        <v>0</v>
      </c>
      <c r="Q196" s="3"/>
      <c r="R196" s="12"/>
      <c r="S196" s="93"/>
    </row>
    <row r="197" spans="1:19" x14ac:dyDescent="0.4">
      <c r="A197" s="26"/>
      <c r="B197" s="24" t="s">
        <v>236</v>
      </c>
      <c r="C197" s="48">
        <f t="shared" si="33"/>
        <v>5</v>
      </c>
      <c r="D197" s="37">
        <f t="shared" si="31"/>
        <v>3</v>
      </c>
      <c r="E197" s="3">
        <v>3</v>
      </c>
      <c r="F197" s="12"/>
      <c r="G197" s="70"/>
      <c r="H197" s="15">
        <f t="shared" si="30"/>
        <v>1</v>
      </c>
      <c r="I197" s="3">
        <v>1</v>
      </c>
      <c r="J197" s="12"/>
      <c r="K197" s="70"/>
      <c r="L197" s="18">
        <f t="shared" si="29"/>
        <v>1</v>
      </c>
      <c r="M197" s="3">
        <v>1</v>
      </c>
      <c r="N197" s="62"/>
      <c r="O197" s="70"/>
      <c r="P197" s="15">
        <f t="shared" si="32"/>
        <v>0</v>
      </c>
      <c r="Q197" s="3"/>
      <c r="R197" s="12"/>
      <c r="S197" s="93"/>
    </row>
    <row r="198" spans="1:19" ht="19.5" thickBot="1" x14ac:dyDescent="0.45">
      <c r="A198" s="26"/>
      <c r="B198" s="25" t="s">
        <v>101</v>
      </c>
      <c r="C198" s="49">
        <f t="shared" si="33"/>
        <v>1</v>
      </c>
      <c r="D198" s="38">
        <f t="shared" si="31"/>
        <v>1</v>
      </c>
      <c r="E198" s="20">
        <v>1</v>
      </c>
      <c r="F198" s="21"/>
      <c r="G198" s="71"/>
      <c r="H198" s="19">
        <f t="shared" si="30"/>
        <v>0</v>
      </c>
      <c r="I198" s="20"/>
      <c r="J198" s="21"/>
      <c r="K198" s="71"/>
      <c r="L198" s="22">
        <f t="shared" si="29"/>
        <v>0</v>
      </c>
      <c r="M198" s="20"/>
      <c r="N198" s="63"/>
      <c r="O198" s="71"/>
      <c r="P198" s="19">
        <f t="shared" si="32"/>
        <v>0</v>
      </c>
      <c r="Q198" s="20"/>
      <c r="R198" s="21"/>
      <c r="S198" s="89"/>
    </row>
    <row r="199" spans="1:19" ht="20.25" thickTop="1" thickBot="1" x14ac:dyDescent="0.45">
      <c r="A199" s="131" t="s">
        <v>215</v>
      </c>
      <c r="B199" s="132"/>
      <c r="C199" s="46">
        <f>D199+H199+L199+P199</f>
        <v>2</v>
      </c>
      <c r="D199" s="35">
        <f t="shared" si="31"/>
        <v>0</v>
      </c>
      <c r="E199" s="7">
        <f>SUM(E200:E201)</f>
        <v>0</v>
      </c>
      <c r="F199" s="10">
        <f>SUM(F200:F201)</f>
        <v>0</v>
      </c>
      <c r="G199" s="68">
        <f>SUM(G200:G201)</f>
        <v>0</v>
      </c>
      <c r="H199" s="13">
        <f t="shared" ref="H199:H225" si="34">I199+J199+K199</f>
        <v>1</v>
      </c>
      <c r="I199" s="7">
        <f>SUM(I200:I201)</f>
        <v>1</v>
      </c>
      <c r="J199" s="10">
        <f>SUM(J200:J201)</f>
        <v>0</v>
      </c>
      <c r="K199" s="68">
        <f>SUM(K200:K201)</f>
        <v>0</v>
      </c>
      <c r="L199" s="16">
        <f t="shared" si="29"/>
        <v>1</v>
      </c>
      <c r="M199" s="7">
        <f>SUM(M200:M201)</f>
        <v>0</v>
      </c>
      <c r="N199" s="60">
        <f>SUM(N200:N201)</f>
        <v>1</v>
      </c>
      <c r="O199" s="68">
        <f>SUM(O200:O201)</f>
        <v>0</v>
      </c>
      <c r="P199" s="13">
        <f t="shared" si="32"/>
        <v>0</v>
      </c>
      <c r="Q199" s="7">
        <f>SUM(Q200:Q201)</f>
        <v>0</v>
      </c>
      <c r="R199" s="10">
        <f>SUM(R200:R201)</f>
        <v>0</v>
      </c>
      <c r="S199" s="91">
        <f>SUM(S200:S201)</f>
        <v>0</v>
      </c>
    </row>
    <row r="200" spans="1:19" ht="19.5" thickTop="1" x14ac:dyDescent="0.4">
      <c r="A200" s="26"/>
      <c r="B200" s="57" t="s">
        <v>419</v>
      </c>
      <c r="C200" s="48">
        <f t="shared" ref="C200:C201" si="35">D200+H200+L200+P200</f>
        <v>1</v>
      </c>
      <c r="D200" s="37">
        <f t="shared" si="31"/>
        <v>0</v>
      </c>
      <c r="E200" s="3"/>
      <c r="F200" s="12"/>
      <c r="G200" s="70"/>
      <c r="H200" s="15">
        <f t="shared" si="34"/>
        <v>0</v>
      </c>
      <c r="I200" s="3"/>
      <c r="J200" s="12"/>
      <c r="K200" s="70"/>
      <c r="L200" s="18">
        <f t="shared" si="29"/>
        <v>1</v>
      </c>
      <c r="M200" s="3"/>
      <c r="N200" s="62">
        <v>1</v>
      </c>
      <c r="O200" s="70"/>
      <c r="P200" s="15">
        <f t="shared" si="32"/>
        <v>0</v>
      </c>
      <c r="Q200" s="3"/>
      <c r="R200" s="12"/>
      <c r="S200" s="93"/>
    </row>
    <row r="201" spans="1:19" ht="19.5" thickBot="1" x14ac:dyDescent="0.45">
      <c r="A201" s="26"/>
      <c r="B201" s="57" t="s">
        <v>283</v>
      </c>
      <c r="C201" s="48">
        <f t="shared" si="35"/>
        <v>1</v>
      </c>
      <c r="D201" s="37">
        <f t="shared" si="31"/>
        <v>0</v>
      </c>
      <c r="E201" s="3"/>
      <c r="F201" s="12"/>
      <c r="G201" s="70"/>
      <c r="H201" s="15">
        <f t="shared" si="34"/>
        <v>1</v>
      </c>
      <c r="I201" s="3">
        <v>1</v>
      </c>
      <c r="J201" s="12"/>
      <c r="K201" s="70"/>
      <c r="L201" s="18">
        <f t="shared" si="29"/>
        <v>0</v>
      </c>
      <c r="M201" s="3"/>
      <c r="N201" s="62"/>
      <c r="O201" s="70"/>
      <c r="P201" s="15">
        <f t="shared" si="32"/>
        <v>0</v>
      </c>
      <c r="Q201" s="3"/>
      <c r="R201" s="12"/>
      <c r="S201" s="93"/>
    </row>
    <row r="202" spans="1:19" ht="20.25" thickTop="1" thickBot="1" x14ac:dyDescent="0.45">
      <c r="A202" s="131" t="s">
        <v>102</v>
      </c>
      <c r="B202" s="132"/>
      <c r="C202" s="46">
        <f t="shared" si="33"/>
        <v>27</v>
      </c>
      <c r="D202" s="35">
        <f t="shared" si="31"/>
        <v>0</v>
      </c>
      <c r="E202" s="7">
        <f>SUM(E203:E208)</f>
        <v>0</v>
      </c>
      <c r="F202" s="10">
        <f>SUM(F203:F208)</f>
        <v>0</v>
      </c>
      <c r="G202" s="68">
        <f>SUM(G203:G208)</f>
        <v>0</v>
      </c>
      <c r="H202" s="13">
        <f t="shared" si="34"/>
        <v>1</v>
      </c>
      <c r="I202" s="7">
        <f>SUM(I203:I208)</f>
        <v>1</v>
      </c>
      <c r="J202" s="10">
        <f>SUM(J203:J208)</f>
        <v>0</v>
      </c>
      <c r="K202" s="68">
        <f>SUM(K203:K208)</f>
        <v>0</v>
      </c>
      <c r="L202" s="16">
        <f t="shared" si="29"/>
        <v>26</v>
      </c>
      <c r="M202" s="7">
        <f>SUM(M203:M208)</f>
        <v>9</v>
      </c>
      <c r="N202" s="60">
        <f>SUM(N203:N208)</f>
        <v>17</v>
      </c>
      <c r="O202" s="68">
        <f>SUM(O203:O208)</f>
        <v>0</v>
      </c>
      <c r="P202" s="13">
        <f t="shared" si="32"/>
        <v>0</v>
      </c>
      <c r="Q202" s="7">
        <f>SUM(Q203:Q208)</f>
        <v>0</v>
      </c>
      <c r="R202" s="10">
        <f>SUM(R203:R208)</f>
        <v>0</v>
      </c>
      <c r="S202" s="91">
        <f>SUM(S203:S208)</f>
        <v>0</v>
      </c>
    </row>
    <row r="203" spans="1:19" ht="19.5" thickTop="1" x14ac:dyDescent="0.4">
      <c r="A203" s="26"/>
      <c r="B203" s="23" t="s">
        <v>103</v>
      </c>
      <c r="C203" s="47">
        <f t="shared" si="33"/>
        <v>1</v>
      </c>
      <c r="D203" s="36">
        <f t="shared" si="31"/>
        <v>0</v>
      </c>
      <c r="E203" s="4"/>
      <c r="F203" s="11"/>
      <c r="G203" s="69"/>
      <c r="H203" s="14">
        <f t="shared" si="34"/>
        <v>0</v>
      </c>
      <c r="I203" s="4"/>
      <c r="J203" s="11"/>
      <c r="K203" s="69"/>
      <c r="L203" s="17">
        <f t="shared" si="29"/>
        <v>1</v>
      </c>
      <c r="M203" s="4">
        <v>1</v>
      </c>
      <c r="N203" s="61"/>
      <c r="O203" s="69"/>
      <c r="P203" s="14">
        <f t="shared" si="32"/>
        <v>0</v>
      </c>
      <c r="Q203" s="4"/>
      <c r="R203" s="11"/>
      <c r="S203" s="92"/>
    </row>
    <row r="204" spans="1:19" x14ac:dyDescent="0.4">
      <c r="A204" s="26"/>
      <c r="B204" s="24" t="s">
        <v>104</v>
      </c>
      <c r="C204" s="48">
        <f t="shared" si="33"/>
        <v>21</v>
      </c>
      <c r="D204" s="37">
        <f t="shared" si="31"/>
        <v>0</v>
      </c>
      <c r="E204" s="3"/>
      <c r="F204" s="12"/>
      <c r="G204" s="70"/>
      <c r="H204" s="15">
        <f t="shared" si="34"/>
        <v>0</v>
      </c>
      <c r="I204" s="3"/>
      <c r="J204" s="12"/>
      <c r="K204" s="70"/>
      <c r="L204" s="18">
        <f t="shared" si="29"/>
        <v>21</v>
      </c>
      <c r="M204" s="3">
        <v>5</v>
      </c>
      <c r="N204" s="62">
        <v>16</v>
      </c>
      <c r="O204" s="70"/>
      <c r="P204" s="15">
        <f t="shared" si="32"/>
        <v>0</v>
      </c>
      <c r="Q204" s="3"/>
      <c r="R204" s="12"/>
      <c r="S204" s="93"/>
    </row>
    <row r="205" spans="1:19" x14ac:dyDescent="0.4">
      <c r="A205" s="26"/>
      <c r="B205" s="24" t="s">
        <v>105</v>
      </c>
      <c r="C205" s="48">
        <f t="shared" si="33"/>
        <v>1</v>
      </c>
      <c r="D205" s="37">
        <f t="shared" ref="D205:D225" si="36">E205+F205+G205</f>
        <v>0</v>
      </c>
      <c r="E205" s="3"/>
      <c r="F205" s="12"/>
      <c r="G205" s="70"/>
      <c r="H205" s="15">
        <f t="shared" si="34"/>
        <v>0</v>
      </c>
      <c r="I205" s="3"/>
      <c r="J205" s="12"/>
      <c r="K205" s="70"/>
      <c r="L205" s="18">
        <f t="shared" si="29"/>
        <v>1</v>
      </c>
      <c r="M205" s="3">
        <v>1</v>
      </c>
      <c r="N205" s="62"/>
      <c r="O205" s="70"/>
      <c r="P205" s="15">
        <f t="shared" si="32"/>
        <v>0</v>
      </c>
      <c r="Q205" s="3"/>
      <c r="R205" s="12"/>
      <c r="S205" s="93"/>
    </row>
    <row r="206" spans="1:19" x14ac:dyDescent="0.4">
      <c r="A206" s="26"/>
      <c r="B206" s="24" t="s">
        <v>106</v>
      </c>
      <c r="C206" s="48">
        <f t="shared" si="33"/>
        <v>2</v>
      </c>
      <c r="D206" s="37">
        <f t="shared" si="36"/>
        <v>0</v>
      </c>
      <c r="E206" s="3"/>
      <c r="F206" s="12"/>
      <c r="G206" s="70"/>
      <c r="H206" s="15">
        <f t="shared" si="34"/>
        <v>0</v>
      </c>
      <c r="I206" s="3"/>
      <c r="J206" s="12"/>
      <c r="K206" s="70"/>
      <c r="L206" s="18">
        <f t="shared" si="29"/>
        <v>2</v>
      </c>
      <c r="M206" s="3">
        <v>2</v>
      </c>
      <c r="N206" s="62"/>
      <c r="O206" s="70"/>
      <c r="P206" s="15">
        <f t="shared" ref="P206:P225" si="37">Q206+R206+S206</f>
        <v>0</v>
      </c>
      <c r="Q206" s="3"/>
      <c r="R206" s="12"/>
      <c r="S206" s="93"/>
    </row>
    <row r="207" spans="1:19" x14ac:dyDescent="0.4">
      <c r="A207" s="26"/>
      <c r="B207" s="24" t="s">
        <v>346</v>
      </c>
      <c r="C207" s="48">
        <f t="shared" si="33"/>
        <v>1</v>
      </c>
      <c r="D207" s="37">
        <f t="shared" si="36"/>
        <v>0</v>
      </c>
      <c r="E207" s="3"/>
      <c r="F207" s="12"/>
      <c r="G207" s="70"/>
      <c r="H207" s="15">
        <f t="shared" si="34"/>
        <v>1</v>
      </c>
      <c r="I207" s="3">
        <v>1</v>
      </c>
      <c r="J207" s="12"/>
      <c r="K207" s="70"/>
      <c r="L207" s="18">
        <f t="shared" si="29"/>
        <v>0</v>
      </c>
      <c r="M207" s="3"/>
      <c r="N207" s="62"/>
      <c r="O207" s="70"/>
      <c r="P207" s="15">
        <f t="shared" si="37"/>
        <v>0</v>
      </c>
      <c r="Q207" s="3"/>
      <c r="R207" s="12"/>
      <c r="S207" s="93"/>
    </row>
    <row r="208" spans="1:19" ht="19.5" thickBot="1" x14ac:dyDescent="0.45">
      <c r="A208" s="26"/>
      <c r="B208" s="25" t="s">
        <v>252</v>
      </c>
      <c r="C208" s="49">
        <f t="shared" si="33"/>
        <v>1</v>
      </c>
      <c r="D208" s="38">
        <f t="shared" si="36"/>
        <v>0</v>
      </c>
      <c r="E208" s="20"/>
      <c r="F208" s="21"/>
      <c r="G208" s="71"/>
      <c r="H208" s="19">
        <f t="shared" si="34"/>
        <v>0</v>
      </c>
      <c r="I208" s="20"/>
      <c r="J208" s="21"/>
      <c r="K208" s="71"/>
      <c r="L208" s="22">
        <f t="shared" si="29"/>
        <v>1</v>
      </c>
      <c r="M208" s="20"/>
      <c r="N208" s="63">
        <v>1</v>
      </c>
      <c r="O208" s="71"/>
      <c r="P208" s="19">
        <f t="shared" si="37"/>
        <v>0</v>
      </c>
      <c r="Q208" s="20"/>
      <c r="R208" s="21"/>
      <c r="S208" s="89"/>
    </row>
    <row r="209" spans="1:19" ht="20.25" thickTop="1" thickBot="1" x14ac:dyDescent="0.45">
      <c r="A209" s="131" t="s">
        <v>107</v>
      </c>
      <c r="B209" s="132"/>
      <c r="C209" s="46">
        <f t="shared" si="33"/>
        <v>128</v>
      </c>
      <c r="D209" s="35">
        <f t="shared" si="36"/>
        <v>4</v>
      </c>
      <c r="E209" s="7">
        <f>E210</f>
        <v>3</v>
      </c>
      <c r="F209" s="10">
        <f>F210</f>
        <v>1</v>
      </c>
      <c r="G209" s="68">
        <f t="shared" ref="G209" si="38">G210</f>
        <v>0</v>
      </c>
      <c r="H209" s="13">
        <f t="shared" si="34"/>
        <v>11</v>
      </c>
      <c r="I209" s="7">
        <f t="shared" ref="I209:O209" si="39">I210</f>
        <v>8</v>
      </c>
      <c r="J209" s="10">
        <f t="shared" si="39"/>
        <v>3</v>
      </c>
      <c r="K209" s="68">
        <f t="shared" si="39"/>
        <v>0</v>
      </c>
      <c r="L209" s="16">
        <f t="shared" si="29"/>
        <v>111</v>
      </c>
      <c r="M209" s="7">
        <f t="shared" si="39"/>
        <v>72</v>
      </c>
      <c r="N209" s="60">
        <f t="shared" si="39"/>
        <v>39</v>
      </c>
      <c r="O209" s="68">
        <f t="shared" si="39"/>
        <v>0</v>
      </c>
      <c r="P209" s="13">
        <f t="shared" si="37"/>
        <v>2</v>
      </c>
      <c r="Q209" s="7">
        <f t="shared" ref="Q209:S209" si="40">Q210</f>
        <v>2</v>
      </c>
      <c r="R209" s="10">
        <f t="shared" si="40"/>
        <v>0</v>
      </c>
      <c r="S209" s="91">
        <f t="shared" si="40"/>
        <v>0</v>
      </c>
    </row>
    <row r="210" spans="1:19" ht="20.25" thickTop="1" thickBot="1" x14ac:dyDescent="0.45">
      <c r="A210" s="26"/>
      <c r="B210" s="2" t="s">
        <v>107</v>
      </c>
      <c r="C210" s="45">
        <f>D210+H210+L210+P210</f>
        <v>128</v>
      </c>
      <c r="D210" s="39">
        <f t="shared" si="36"/>
        <v>4</v>
      </c>
      <c r="E210" s="29">
        <v>3</v>
      </c>
      <c r="F210" s="51">
        <v>1</v>
      </c>
      <c r="G210" s="72"/>
      <c r="H210" s="31">
        <f t="shared" si="34"/>
        <v>11</v>
      </c>
      <c r="I210" s="29">
        <v>8</v>
      </c>
      <c r="J210" s="51">
        <v>3</v>
      </c>
      <c r="K210" s="72"/>
      <c r="L210" s="53">
        <f>M210+N210+O210</f>
        <v>111</v>
      </c>
      <c r="M210" s="29">
        <v>72</v>
      </c>
      <c r="N210" s="64">
        <v>39</v>
      </c>
      <c r="O210" s="72"/>
      <c r="P210" s="31">
        <f t="shared" si="37"/>
        <v>2</v>
      </c>
      <c r="Q210" s="29">
        <v>2</v>
      </c>
      <c r="R210" s="51"/>
      <c r="S210" s="94"/>
    </row>
    <row r="211" spans="1:19" ht="20.25" thickTop="1" thickBot="1" x14ac:dyDescent="0.45">
      <c r="A211" s="131" t="s">
        <v>108</v>
      </c>
      <c r="B211" s="132"/>
      <c r="C211" s="46">
        <f t="shared" si="33"/>
        <v>8</v>
      </c>
      <c r="D211" s="35">
        <f t="shared" si="36"/>
        <v>0</v>
      </c>
      <c r="E211" s="7">
        <f>SUM(E212:E214)</f>
        <v>0</v>
      </c>
      <c r="F211" s="10">
        <f>SUM(F212:F214)</f>
        <v>0</v>
      </c>
      <c r="G211" s="68">
        <f>SUM(G212:G214)</f>
        <v>0</v>
      </c>
      <c r="H211" s="13">
        <f t="shared" si="34"/>
        <v>0</v>
      </c>
      <c r="I211" s="7">
        <f>SUM(I212:I214)</f>
        <v>0</v>
      </c>
      <c r="J211" s="10">
        <f>SUM(J212:J214)</f>
        <v>0</v>
      </c>
      <c r="K211" s="68">
        <f>SUM(K212:K214)</f>
        <v>0</v>
      </c>
      <c r="L211" s="16">
        <f t="shared" si="29"/>
        <v>8</v>
      </c>
      <c r="M211" s="7">
        <f>SUM(M212:M214)</f>
        <v>5</v>
      </c>
      <c r="N211" s="60">
        <f>SUM(N212:N214)</f>
        <v>3</v>
      </c>
      <c r="O211" s="68">
        <f>SUM(O212:O214)</f>
        <v>0</v>
      </c>
      <c r="P211" s="13">
        <f t="shared" si="37"/>
        <v>0</v>
      </c>
      <c r="Q211" s="7">
        <f>SUM(Q212:Q214)</f>
        <v>0</v>
      </c>
      <c r="R211" s="10">
        <f>SUM(R212:R214)</f>
        <v>0</v>
      </c>
      <c r="S211" s="91">
        <f>SUM(S212:S214)</f>
        <v>0</v>
      </c>
    </row>
    <row r="212" spans="1:19" ht="19.5" thickTop="1" x14ac:dyDescent="0.4">
      <c r="A212" s="26"/>
      <c r="B212" s="23" t="s">
        <v>109</v>
      </c>
      <c r="C212" s="47">
        <f t="shared" si="33"/>
        <v>2</v>
      </c>
      <c r="D212" s="36">
        <f t="shared" si="36"/>
        <v>0</v>
      </c>
      <c r="E212" s="4"/>
      <c r="F212" s="11"/>
      <c r="G212" s="69"/>
      <c r="H212" s="14">
        <f t="shared" si="34"/>
        <v>0</v>
      </c>
      <c r="I212" s="4"/>
      <c r="J212" s="11"/>
      <c r="K212" s="69"/>
      <c r="L212" s="17">
        <f t="shared" si="29"/>
        <v>2</v>
      </c>
      <c r="M212" s="4">
        <v>1</v>
      </c>
      <c r="N212" s="61">
        <v>1</v>
      </c>
      <c r="O212" s="69"/>
      <c r="P212" s="14">
        <f t="shared" si="37"/>
        <v>0</v>
      </c>
      <c r="Q212" s="4"/>
      <c r="R212" s="11"/>
      <c r="S212" s="92"/>
    </row>
    <row r="213" spans="1:19" x14ac:dyDescent="0.4">
      <c r="A213" s="26"/>
      <c r="B213" s="24" t="s">
        <v>110</v>
      </c>
      <c r="C213" s="48">
        <f t="shared" si="33"/>
        <v>5</v>
      </c>
      <c r="D213" s="37">
        <f t="shared" si="36"/>
        <v>0</v>
      </c>
      <c r="E213" s="3"/>
      <c r="F213" s="12"/>
      <c r="G213" s="70"/>
      <c r="H213" s="15">
        <f t="shared" si="34"/>
        <v>0</v>
      </c>
      <c r="I213" s="3"/>
      <c r="J213" s="12"/>
      <c r="K213" s="70"/>
      <c r="L213" s="18">
        <f t="shared" si="29"/>
        <v>5</v>
      </c>
      <c r="M213" s="3">
        <v>3</v>
      </c>
      <c r="N213" s="62">
        <v>2</v>
      </c>
      <c r="O213" s="70"/>
      <c r="P213" s="15">
        <f t="shared" si="37"/>
        <v>0</v>
      </c>
      <c r="Q213" s="3"/>
      <c r="R213" s="12"/>
      <c r="S213" s="93"/>
    </row>
    <row r="214" spans="1:19" ht="19.5" thickBot="1" x14ac:dyDescent="0.45">
      <c r="A214" s="26"/>
      <c r="B214" s="24" t="s">
        <v>314</v>
      </c>
      <c r="C214" s="48">
        <f t="shared" si="33"/>
        <v>1</v>
      </c>
      <c r="D214" s="37">
        <f t="shared" si="36"/>
        <v>0</v>
      </c>
      <c r="E214" s="3"/>
      <c r="F214" s="12"/>
      <c r="G214" s="70"/>
      <c r="H214" s="15">
        <f t="shared" si="34"/>
        <v>0</v>
      </c>
      <c r="I214" s="3"/>
      <c r="J214" s="12"/>
      <c r="K214" s="70"/>
      <c r="L214" s="18">
        <f t="shared" si="29"/>
        <v>1</v>
      </c>
      <c r="M214" s="3">
        <v>1</v>
      </c>
      <c r="N214" s="62"/>
      <c r="O214" s="70"/>
      <c r="P214" s="15">
        <f t="shared" si="37"/>
        <v>0</v>
      </c>
      <c r="Q214" s="3"/>
      <c r="R214" s="12"/>
      <c r="S214" s="93"/>
    </row>
    <row r="215" spans="1:19" ht="20.25" thickTop="1" thickBot="1" x14ac:dyDescent="0.45">
      <c r="A215" s="131" t="s">
        <v>140</v>
      </c>
      <c r="B215" s="132"/>
      <c r="C215" s="46">
        <f t="shared" si="33"/>
        <v>6</v>
      </c>
      <c r="D215" s="35">
        <f t="shared" si="36"/>
        <v>0</v>
      </c>
      <c r="E215" s="7">
        <f>SUM(E216:E220)</f>
        <v>0</v>
      </c>
      <c r="F215" s="10">
        <f>SUM(F216:F220)</f>
        <v>0</v>
      </c>
      <c r="G215" s="68">
        <f>SUM(G216:G220)</f>
        <v>0</v>
      </c>
      <c r="H215" s="13">
        <f t="shared" si="34"/>
        <v>1</v>
      </c>
      <c r="I215" s="7">
        <f>SUM(I216:I220)</f>
        <v>1</v>
      </c>
      <c r="J215" s="10">
        <f>SUM(J216:J220)</f>
        <v>0</v>
      </c>
      <c r="K215" s="68">
        <f>SUM(K216:K220)</f>
        <v>0</v>
      </c>
      <c r="L215" s="16">
        <f t="shared" si="29"/>
        <v>5</v>
      </c>
      <c r="M215" s="7">
        <f>SUM(M216:M220)</f>
        <v>3</v>
      </c>
      <c r="N215" s="60">
        <f>SUM(N216:N220)</f>
        <v>2</v>
      </c>
      <c r="O215" s="68">
        <f>SUM(O216:O220)</f>
        <v>0</v>
      </c>
      <c r="P215" s="13">
        <f t="shared" si="37"/>
        <v>0</v>
      </c>
      <c r="Q215" s="7">
        <f>SUM(Q216:Q220)</f>
        <v>0</v>
      </c>
      <c r="R215" s="10">
        <f>SUM(R216:R220)</f>
        <v>0</v>
      </c>
      <c r="S215" s="91">
        <f>SUM(S216:S220)</f>
        <v>0</v>
      </c>
    </row>
    <row r="216" spans="1:19" ht="19.5" thickTop="1" x14ac:dyDescent="0.4">
      <c r="A216" s="26"/>
      <c r="B216" s="24" t="s">
        <v>141</v>
      </c>
      <c r="C216" s="48">
        <f t="shared" si="33"/>
        <v>2</v>
      </c>
      <c r="D216" s="37">
        <f t="shared" si="36"/>
        <v>0</v>
      </c>
      <c r="E216" s="3"/>
      <c r="F216" s="12"/>
      <c r="G216" s="70"/>
      <c r="H216" s="15">
        <f t="shared" si="34"/>
        <v>0</v>
      </c>
      <c r="I216" s="3"/>
      <c r="J216" s="12"/>
      <c r="K216" s="70"/>
      <c r="L216" s="18">
        <f t="shared" ref="L216:L225" si="41">M216+N216+O216</f>
        <v>2</v>
      </c>
      <c r="M216" s="3">
        <v>1</v>
      </c>
      <c r="N216" s="62">
        <v>1</v>
      </c>
      <c r="O216" s="70"/>
      <c r="P216" s="15">
        <f t="shared" si="37"/>
        <v>0</v>
      </c>
      <c r="Q216" s="3"/>
      <c r="R216" s="12"/>
      <c r="S216" s="93"/>
    </row>
    <row r="217" spans="1:19" x14ac:dyDescent="0.4">
      <c r="A217" s="26"/>
      <c r="B217" s="24" t="s">
        <v>200</v>
      </c>
      <c r="C217" s="48">
        <f t="shared" ref="C217:C225" si="42">D217+H217+L217+P217</f>
        <v>1</v>
      </c>
      <c r="D217" s="37">
        <f t="shared" si="36"/>
        <v>0</v>
      </c>
      <c r="E217" s="3"/>
      <c r="F217" s="12"/>
      <c r="G217" s="70"/>
      <c r="H217" s="15">
        <f t="shared" si="34"/>
        <v>1</v>
      </c>
      <c r="I217" s="3">
        <v>1</v>
      </c>
      <c r="J217" s="12"/>
      <c r="K217" s="70"/>
      <c r="L217" s="18">
        <f t="shared" si="41"/>
        <v>0</v>
      </c>
      <c r="M217" s="3"/>
      <c r="N217" s="62"/>
      <c r="O217" s="70"/>
      <c r="P217" s="15">
        <f t="shared" si="37"/>
        <v>0</v>
      </c>
      <c r="Q217" s="3"/>
      <c r="R217" s="12"/>
      <c r="S217" s="93"/>
    </row>
    <row r="218" spans="1:19" x14ac:dyDescent="0.4">
      <c r="A218" s="26"/>
      <c r="B218" s="24" t="s">
        <v>238</v>
      </c>
      <c r="C218" s="48">
        <f t="shared" si="42"/>
        <v>1</v>
      </c>
      <c r="D218" s="37">
        <f t="shared" si="36"/>
        <v>0</v>
      </c>
      <c r="E218" s="3"/>
      <c r="F218" s="12"/>
      <c r="G218" s="70"/>
      <c r="H218" s="15">
        <f t="shared" si="34"/>
        <v>0</v>
      </c>
      <c r="I218" s="3"/>
      <c r="J218" s="12"/>
      <c r="K218" s="70"/>
      <c r="L218" s="18">
        <f t="shared" si="41"/>
        <v>1</v>
      </c>
      <c r="M218" s="3"/>
      <c r="N218" s="62">
        <v>1</v>
      </c>
      <c r="O218" s="70"/>
      <c r="P218" s="15">
        <f t="shared" si="37"/>
        <v>0</v>
      </c>
      <c r="Q218" s="3"/>
      <c r="R218" s="12"/>
      <c r="S218" s="93"/>
    </row>
    <row r="219" spans="1:19" x14ac:dyDescent="0.4">
      <c r="A219" s="26"/>
      <c r="B219" s="24" t="s">
        <v>239</v>
      </c>
      <c r="C219" s="48">
        <f t="shared" si="42"/>
        <v>1</v>
      </c>
      <c r="D219" s="37">
        <f t="shared" si="36"/>
        <v>0</v>
      </c>
      <c r="E219" s="3"/>
      <c r="F219" s="12"/>
      <c r="G219" s="70"/>
      <c r="H219" s="15">
        <f t="shared" si="34"/>
        <v>0</v>
      </c>
      <c r="I219" s="3"/>
      <c r="J219" s="12"/>
      <c r="K219" s="70"/>
      <c r="L219" s="18">
        <f t="shared" si="41"/>
        <v>1</v>
      </c>
      <c r="M219" s="3">
        <v>1</v>
      </c>
      <c r="N219" s="62"/>
      <c r="O219" s="70"/>
      <c r="P219" s="15">
        <f t="shared" si="37"/>
        <v>0</v>
      </c>
      <c r="Q219" s="3"/>
      <c r="R219" s="12"/>
      <c r="S219" s="93"/>
    </row>
    <row r="220" spans="1:19" ht="19.5" thickBot="1" x14ac:dyDescent="0.45">
      <c r="A220" s="26"/>
      <c r="B220" s="24" t="s">
        <v>201</v>
      </c>
      <c r="C220" s="48">
        <f t="shared" si="42"/>
        <v>1</v>
      </c>
      <c r="D220" s="37">
        <f t="shared" si="36"/>
        <v>0</v>
      </c>
      <c r="E220" s="3"/>
      <c r="F220" s="12"/>
      <c r="G220" s="70"/>
      <c r="H220" s="15">
        <f t="shared" si="34"/>
        <v>0</v>
      </c>
      <c r="I220" s="3"/>
      <c r="J220" s="12"/>
      <c r="K220" s="70"/>
      <c r="L220" s="18">
        <f t="shared" si="41"/>
        <v>1</v>
      </c>
      <c r="M220" s="3">
        <v>1</v>
      </c>
      <c r="N220" s="62"/>
      <c r="O220" s="70"/>
      <c r="P220" s="15">
        <f t="shared" si="37"/>
        <v>0</v>
      </c>
      <c r="Q220" s="3"/>
      <c r="R220" s="12"/>
      <c r="S220" s="93"/>
    </row>
    <row r="221" spans="1:19" ht="20.25" thickTop="1" thickBot="1" x14ac:dyDescent="0.45">
      <c r="A221" s="131" t="s">
        <v>111</v>
      </c>
      <c r="B221" s="132"/>
      <c r="C221" s="46">
        <f t="shared" si="42"/>
        <v>7</v>
      </c>
      <c r="D221" s="35">
        <f t="shared" si="36"/>
        <v>0</v>
      </c>
      <c r="E221" s="7">
        <f>SUM(E222:E225)</f>
        <v>0</v>
      </c>
      <c r="F221" s="10">
        <f>SUM(F222:F225)</f>
        <v>0</v>
      </c>
      <c r="G221" s="68">
        <f>SUM(G222:G225)</f>
        <v>0</v>
      </c>
      <c r="H221" s="13">
        <f t="shared" si="34"/>
        <v>0</v>
      </c>
      <c r="I221" s="7">
        <f>SUM(I222:I225)</f>
        <v>0</v>
      </c>
      <c r="J221" s="10">
        <f>SUM(J222:J225)</f>
        <v>0</v>
      </c>
      <c r="K221" s="68">
        <f>SUM(K222:K225)</f>
        <v>0</v>
      </c>
      <c r="L221" s="16">
        <f t="shared" si="41"/>
        <v>7</v>
      </c>
      <c r="M221" s="7">
        <f>SUM(M222:M225)</f>
        <v>2</v>
      </c>
      <c r="N221" s="60">
        <f>SUM(N222:N225)</f>
        <v>5</v>
      </c>
      <c r="O221" s="68">
        <f>SUM(O222:O225)</f>
        <v>0</v>
      </c>
      <c r="P221" s="13">
        <f t="shared" si="37"/>
        <v>0</v>
      </c>
      <c r="Q221" s="7">
        <f>SUM(Q222:Q225)</f>
        <v>0</v>
      </c>
      <c r="R221" s="10">
        <f>SUM(R222:R225)</f>
        <v>0</v>
      </c>
      <c r="S221" s="91">
        <f>SUM(S222:S225)</f>
        <v>0</v>
      </c>
    </row>
    <row r="222" spans="1:19" ht="19.5" thickTop="1" x14ac:dyDescent="0.4">
      <c r="A222" s="26"/>
      <c r="B222" s="24" t="s">
        <v>113</v>
      </c>
      <c r="C222" s="48">
        <f t="shared" si="42"/>
        <v>2</v>
      </c>
      <c r="D222" s="37">
        <f t="shared" si="36"/>
        <v>0</v>
      </c>
      <c r="E222" s="3"/>
      <c r="F222" s="12"/>
      <c r="G222" s="70"/>
      <c r="H222" s="15">
        <f t="shared" si="34"/>
        <v>0</v>
      </c>
      <c r="I222" s="3"/>
      <c r="J222" s="12"/>
      <c r="K222" s="70"/>
      <c r="L222" s="18">
        <f t="shared" si="41"/>
        <v>2</v>
      </c>
      <c r="M222" s="3"/>
      <c r="N222" s="62">
        <v>2</v>
      </c>
      <c r="O222" s="70"/>
      <c r="P222" s="15">
        <f t="shared" si="37"/>
        <v>0</v>
      </c>
      <c r="Q222" s="3"/>
      <c r="R222" s="12"/>
      <c r="S222" s="93"/>
    </row>
    <row r="223" spans="1:19" x14ac:dyDescent="0.4">
      <c r="A223" s="26"/>
      <c r="B223" s="24" t="s">
        <v>254</v>
      </c>
      <c r="C223" s="48">
        <f t="shared" si="42"/>
        <v>3</v>
      </c>
      <c r="D223" s="37">
        <f t="shared" si="36"/>
        <v>0</v>
      </c>
      <c r="E223" s="3"/>
      <c r="F223" s="12"/>
      <c r="G223" s="70"/>
      <c r="H223" s="15">
        <f t="shared" si="34"/>
        <v>0</v>
      </c>
      <c r="I223" s="3"/>
      <c r="J223" s="12"/>
      <c r="K223" s="70"/>
      <c r="L223" s="18">
        <f t="shared" si="41"/>
        <v>3</v>
      </c>
      <c r="M223" s="3">
        <v>2</v>
      </c>
      <c r="N223" s="62">
        <v>1</v>
      </c>
      <c r="O223" s="70"/>
      <c r="P223" s="15">
        <f t="shared" si="37"/>
        <v>0</v>
      </c>
      <c r="Q223" s="3"/>
      <c r="R223" s="12"/>
      <c r="S223" s="93"/>
    </row>
    <row r="224" spans="1:19" x14ac:dyDescent="0.4">
      <c r="A224" s="26"/>
      <c r="B224" s="24" t="s">
        <v>255</v>
      </c>
      <c r="C224" s="48">
        <f t="shared" si="42"/>
        <v>1</v>
      </c>
      <c r="D224" s="37">
        <f t="shared" si="36"/>
        <v>0</v>
      </c>
      <c r="E224" s="3"/>
      <c r="F224" s="12"/>
      <c r="G224" s="70"/>
      <c r="H224" s="15">
        <f t="shared" si="34"/>
        <v>0</v>
      </c>
      <c r="I224" s="3"/>
      <c r="J224" s="12"/>
      <c r="K224" s="70"/>
      <c r="L224" s="18">
        <f t="shared" si="41"/>
        <v>1</v>
      </c>
      <c r="M224" s="3"/>
      <c r="N224" s="62">
        <v>1</v>
      </c>
      <c r="O224" s="70"/>
      <c r="P224" s="15">
        <f t="shared" si="37"/>
        <v>0</v>
      </c>
      <c r="Q224" s="3"/>
      <c r="R224" s="12"/>
      <c r="S224" s="93"/>
    </row>
    <row r="225" spans="1:19" ht="19.5" thickBot="1" x14ac:dyDescent="0.45">
      <c r="A225" s="30"/>
      <c r="B225" s="126" t="s">
        <v>316</v>
      </c>
      <c r="C225" s="50">
        <f t="shared" si="42"/>
        <v>1</v>
      </c>
      <c r="D225" s="40">
        <f t="shared" si="36"/>
        <v>0</v>
      </c>
      <c r="E225" s="28"/>
      <c r="F225" s="52"/>
      <c r="G225" s="73"/>
      <c r="H225" s="32">
        <f t="shared" si="34"/>
        <v>0</v>
      </c>
      <c r="I225" s="28"/>
      <c r="J225" s="52"/>
      <c r="K225" s="73"/>
      <c r="L225" s="54">
        <f t="shared" si="41"/>
        <v>1</v>
      </c>
      <c r="M225" s="28"/>
      <c r="N225" s="65">
        <v>1</v>
      </c>
      <c r="O225" s="73"/>
      <c r="P225" s="32">
        <f t="shared" si="37"/>
        <v>0</v>
      </c>
      <c r="Q225" s="28"/>
      <c r="R225" s="52"/>
      <c r="S225" s="95"/>
    </row>
    <row r="226" spans="1:19" ht="36" customHeight="1" thickTop="1" x14ac:dyDescent="0.4">
      <c r="A226" s="133" t="s">
        <v>462</v>
      </c>
      <c r="B226" s="133"/>
      <c r="C226" s="133"/>
      <c r="D226" s="133"/>
      <c r="E226" s="133"/>
      <c r="F226" s="133"/>
      <c r="G226" s="133"/>
      <c r="H226" s="133"/>
      <c r="I226" s="133"/>
      <c r="J226" s="133"/>
      <c r="K226" s="133"/>
      <c r="L226" s="133"/>
      <c r="M226" s="133"/>
      <c r="N226" s="133"/>
      <c r="O226" s="133"/>
      <c r="P226" s="133"/>
      <c r="Q226" s="133"/>
      <c r="R226" s="133"/>
      <c r="S226" s="133"/>
    </row>
    <row r="227" spans="1:19" ht="36" customHeight="1" x14ac:dyDescent="0.4">
      <c r="A227" s="128" t="s">
        <v>116</v>
      </c>
      <c r="B227" s="128"/>
      <c r="C227" s="128"/>
      <c r="D227" s="128"/>
      <c r="E227" s="128"/>
      <c r="F227" s="128"/>
      <c r="G227" s="128"/>
      <c r="H227" s="128"/>
      <c r="I227" s="128"/>
      <c r="J227" s="128"/>
      <c r="K227" s="128"/>
      <c r="L227" s="128"/>
      <c r="M227" s="128"/>
      <c r="N227" s="128"/>
      <c r="O227" s="128"/>
      <c r="P227" s="128"/>
      <c r="Q227" s="128"/>
      <c r="R227" s="128"/>
      <c r="S227" s="128"/>
    </row>
    <row r="228" spans="1:19" ht="36" customHeight="1" x14ac:dyDescent="0.4">
      <c r="A228" s="128" t="s">
        <v>240</v>
      </c>
      <c r="B228" s="128"/>
      <c r="C228" s="128"/>
      <c r="D228" s="128"/>
      <c r="E228" s="128"/>
      <c r="F228" s="128"/>
      <c r="G228" s="128"/>
      <c r="H228" s="128"/>
      <c r="I228" s="128"/>
      <c r="J228" s="128"/>
      <c r="K228" s="128"/>
      <c r="L228" s="128"/>
      <c r="M228" s="128"/>
      <c r="N228" s="128"/>
      <c r="O228" s="128"/>
      <c r="P228" s="128"/>
      <c r="Q228" s="128"/>
      <c r="R228" s="128"/>
      <c r="S228" s="128"/>
    </row>
    <row r="229" spans="1:19" ht="36" customHeight="1" x14ac:dyDescent="0.4">
      <c r="A229" s="128" t="s">
        <v>287</v>
      </c>
      <c r="B229" s="128"/>
      <c r="C229" s="128"/>
      <c r="D229" s="128"/>
      <c r="E229" s="128"/>
      <c r="F229" s="128"/>
      <c r="G229" s="128"/>
      <c r="H229" s="128"/>
      <c r="I229" s="128"/>
      <c r="J229" s="128"/>
      <c r="K229" s="128"/>
      <c r="L229" s="128"/>
      <c r="M229" s="128"/>
      <c r="N229" s="128"/>
      <c r="O229" s="128"/>
      <c r="P229" s="128"/>
      <c r="Q229" s="128"/>
      <c r="R229" s="128"/>
      <c r="S229" s="128"/>
    </row>
    <row r="230" spans="1:19" ht="81" customHeight="1" x14ac:dyDescent="0.4">
      <c r="A230" s="128" t="s">
        <v>295</v>
      </c>
      <c r="B230" s="128"/>
      <c r="C230" s="128"/>
      <c r="D230" s="128"/>
      <c r="E230" s="128"/>
      <c r="F230" s="128"/>
      <c r="G230" s="128"/>
      <c r="H230" s="128"/>
      <c r="I230" s="128"/>
      <c r="J230" s="128"/>
      <c r="K230" s="128"/>
      <c r="L230" s="128"/>
      <c r="M230" s="128"/>
      <c r="N230" s="128"/>
      <c r="O230" s="128"/>
      <c r="P230" s="128"/>
      <c r="Q230" s="128"/>
      <c r="R230" s="128"/>
      <c r="S230" s="128"/>
    </row>
    <row r="231" spans="1:19" ht="36" customHeight="1" x14ac:dyDescent="0.4">
      <c r="A231" s="128" t="s">
        <v>294</v>
      </c>
      <c r="B231" s="128"/>
      <c r="C231" s="128"/>
      <c r="D231" s="128"/>
      <c r="E231" s="128"/>
      <c r="F231" s="128"/>
      <c r="G231" s="128"/>
      <c r="H231" s="128"/>
      <c r="I231" s="128"/>
      <c r="J231" s="128"/>
      <c r="K231" s="128"/>
      <c r="L231" s="128"/>
      <c r="M231" s="128"/>
      <c r="N231" s="128"/>
      <c r="O231" s="128"/>
      <c r="P231" s="128"/>
      <c r="Q231" s="128"/>
      <c r="R231" s="128"/>
      <c r="S231" s="128"/>
    </row>
  </sheetData>
  <mergeCells count="32">
    <mergeCell ref="A228:S228"/>
    <mergeCell ref="A229:S229"/>
    <mergeCell ref="A230:S230"/>
    <mergeCell ref="A231:S231"/>
    <mergeCell ref="A209:B209"/>
    <mergeCell ref="A211:B211"/>
    <mergeCell ref="A215:B215"/>
    <mergeCell ref="A221:B221"/>
    <mergeCell ref="A226:S226"/>
    <mergeCell ref="A227:S227"/>
    <mergeCell ref="A191:B191"/>
    <mergeCell ref="A195:B195"/>
    <mergeCell ref="A199:B199"/>
    <mergeCell ref="A202:B202"/>
    <mergeCell ref="A68:B68"/>
    <mergeCell ref="A78:B78"/>
    <mergeCell ref="A96:B96"/>
    <mergeCell ref="A124:B124"/>
    <mergeCell ref="A131:B131"/>
    <mergeCell ref="A162:B162"/>
    <mergeCell ref="A8:B8"/>
    <mergeCell ref="A27:B27"/>
    <mergeCell ref="A37:B37"/>
    <mergeCell ref="A61:B61"/>
    <mergeCell ref="A66:B66"/>
    <mergeCell ref="A2:S2"/>
    <mergeCell ref="A3:S3"/>
    <mergeCell ref="A4:B7"/>
    <mergeCell ref="D4:F4"/>
    <mergeCell ref="H4:J4"/>
    <mergeCell ref="L4:O4"/>
    <mergeCell ref="P4:S4"/>
  </mergeCells>
  <phoneticPr fontId="1"/>
  <pageMargins left="0.25" right="0.25" top="0.75" bottom="0.75" header="0.3" footer="0.3"/>
  <pageSetup paperSize="9"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9D54A-1615-4C18-A45D-419C494D5CCF}">
  <sheetPr>
    <pageSetUpPr fitToPage="1"/>
  </sheetPr>
  <dimension ref="A1:S249"/>
  <sheetViews>
    <sheetView workbookViewId="0"/>
  </sheetViews>
  <sheetFormatPr defaultRowHeight="18.75" x14ac:dyDescent="0.4"/>
  <cols>
    <col min="1" max="1" width="8.25" customWidth="1"/>
    <col min="2" max="2" width="25.5" customWidth="1"/>
    <col min="3" max="3" width="8.5" customWidth="1"/>
    <col min="4" max="7" width="6.5" customWidth="1"/>
    <col min="8" max="8" width="7" customWidth="1"/>
    <col min="9" max="9" width="7.5" bestFit="1" customWidth="1"/>
    <col min="10" max="11" width="6.5" customWidth="1"/>
    <col min="12" max="12" width="6.875" customWidth="1"/>
    <col min="13" max="13" width="7.375" customWidth="1"/>
    <col min="14" max="14" width="7.5" bestFit="1" customWidth="1"/>
    <col min="15" max="19" width="6.5" customWidth="1"/>
  </cols>
  <sheetData>
    <row r="1" spans="1:19" x14ac:dyDescent="0.4">
      <c r="A1" t="s">
        <v>115</v>
      </c>
      <c r="C1" s="1">
        <f t="shared" ref="C1:S1" si="0">C8+C22+C35+C53+C65+C68+C82+C102+C120+C125+C163+C192+C200+C202+C207+C216+C218+C222+C224+C229+C240</f>
        <v>865</v>
      </c>
      <c r="D1" s="1">
        <f t="shared" si="0"/>
        <v>52</v>
      </c>
      <c r="E1" s="1">
        <f t="shared" si="0"/>
        <v>41</v>
      </c>
      <c r="F1" s="1">
        <f t="shared" si="0"/>
        <v>11</v>
      </c>
      <c r="G1" s="1">
        <f t="shared" si="0"/>
        <v>0</v>
      </c>
      <c r="H1" s="1">
        <f t="shared" si="0"/>
        <v>169</v>
      </c>
      <c r="I1" s="1">
        <f t="shared" si="0"/>
        <v>97</v>
      </c>
      <c r="J1" s="1">
        <f t="shared" si="0"/>
        <v>71</v>
      </c>
      <c r="K1" s="1">
        <f t="shared" si="0"/>
        <v>1</v>
      </c>
      <c r="L1" s="1">
        <f t="shared" si="0"/>
        <v>641</v>
      </c>
      <c r="M1" s="1">
        <f t="shared" si="0"/>
        <v>324</v>
      </c>
      <c r="N1" s="1">
        <f t="shared" si="0"/>
        <v>316</v>
      </c>
      <c r="O1" s="1">
        <f t="shared" si="0"/>
        <v>1</v>
      </c>
      <c r="P1" s="1">
        <f t="shared" si="0"/>
        <v>3</v>
      </c>
      <c r="Q1" s="1">
        <f t="shared" si="0"/>
        <v>1</v>
      </c>
      <c r="R1" s="1">
        <f t="shared" si="0"/>
        <v>2</v>
      </c>
      <c r="S1" s="1">
        <f t="shared" si="0"/>
        <v>0</v>
      </c>
    </row>
    <row r="2" spans="1:19" ht="56.25" customHeight="1" x14ac:dyDescent="0.4">
      <c r="A2" s="135" t="s">
        <v>464</v>
      </c>
      <c r="B2" s="135"/>
      <c r="C2" s="135"/>
      <c r="D2" s="135"/>
      <c r="E2" s="135"/>
      <c r="F2" s="135"/>
      <c r="G2" s="135"/>
      <c r="H2" s="135"/>
      <c r="I2" s="135"/>
      <c r="J2" s="135"/>
      <c r="K2" s="135"/>
      <c r="L2" s="135"/>
      <c r="M2" s="135"/>
      <c r="N2" s="135"/>
      <c r="O2" s="135"/>
      <c r="P2" s="135"/>
      <c r="Q2" s="135"/>
      <c r="R2" s="135"/>
      <c r="S2" s="135"/>
    </row>
    <row r="3" spans="1:19" ht="38.25" customHeight="1" thickBot="1" x14ac:dyDescent="0.45">
      <c r="A3" s="136" t="s">
        <v>204</v>
      </c>
      <c r="B3" s="136"/>
      <c r="C3" s="136"/>
      <c r="D3" s="136"/>
      <c r="E3" s="136"/>
      <c r="F3" s="136"/>
      <c r="G3" s="136"/>
      <c r="H3" s="136"/>
      <c r="I3" s="136"/>
      <c r="J3" s="136"/>
      <c r="K3" s="136"/>
      <c r="L3" s="136"/>
      <c r="M3" s="136"/>
      <c r="N3" s="136"/>
      <c r="O3" s="136"/>
      <c r="P3" s="136"/>
      <c r="Q3" s="136"/>
      <c r="R3" s="136"/>
      <c r="S3" s="136"/>
    </row>
    <row r="4" spans="1:19" ht="19.5" thickTop="1" x14ac:dyDescent="0.4">
      <c r="A4" s="137" t="s">
        <v>6</v>
      </c>
      <c r="B4" s="138"/>
      <c r="C4" s="43" t="s">
        <v>0</v>
      </c>
      <c r="D4" s="146" t="s">
        <v>1</v>
      </c>
      <c r="E4" s="129"/>
      <c r="F4" s="129"/>
      <c r="G4" s="97"/>
      <c r="H4" s="147" t="s">
        <v>2</v>
      </c>
      <c r="I4" s="147"/>
      <c r="J4" s="147"/>
      <c r="K4" s="96"/>
      <c r="L4" s="143" t="s">
        <v>3</v>
      </c>
      <c r="M4" s="144"/>
      <c r="N4" s="144"/>
      <c r="O4" s="145"/>
      <c r="P4" s="129" t="s">
        <v>142</v>
      </c>
      <c r="Q4" s="129"/>
      <c r="R4" s="129"/>
      <c r="S4" s="130"/>
    </row>
    <row r="5" spans="1:19" x14ac:dyDescent="0.4">
      <c r="A5" s="139"/>
      <c r="B5" s="140"/>
      <c r="C5" s="44"/>
      <c r="D5" s="33"/>
      <c r="E5" s="5" t="s">
        <v>4</v>
      </c>
      <c r="F5" s="8" t="s">
        <v>5</v>
      </c>
      <c r="G5" s="66" t="s">
        <v>143</v>
      </c>
      <c r="H5" s="55"/>
      <c r="I5" s="5" t="s">
        <v>4</v>
      </c>
      <c r="J5" s="8" t="s">
        <v>5</v>
      </c>
      <c r="K5" s="66" t="s">
        <v>143</v>
      </c>
      <c r="L5" s="55"/>
      <c r="M5" s="5" t="s">
        <v>4</v>
      </c>
      <c r="N5" s="58" t="s">
        <v>5</v>
      </c>
      <c r="O5" s="66" t="s">
        <v>143</v>
      </c>
      <c r="P5" s="55"/>
      <c r="Q5" s="5" t="s">
        <v>4</v>
      </c>
      <c r="R5" s="8" t="s">
        <v>5</v>
      </c>
      <c r="S5" s="88" t="s">
        <v>143</v>
      </c>
    </row>
    <row r="6" spans="1:19" ht="19.5" thickBot="1" x14ac:dyDescent="0.45">
      <c r="A6" s="139"/>
      <c r="B6" s="140"/>
      <c r="C6" s="45">
        <f>D6+H6+L6+P6</f>
        <v>865</v>
      </c>
      <c r="D6" s="34">
        <f>E6+F6+G6</f>
        <v>52</v>
      </c>
      <c r="E6" s="20">
        <v>41</v>
      </c>
      <c r="F6" s="21">
        <v>11</v>
      </c>
      <c r="G6" s="71">
        <v>0</v>
      </c>
      <c r="H6" s="19">
        <f>I6+J6+K6</f>
        <v>169</v>
      </c>
      <c r="I6" s="20">
        <v>97</v>
      </c>
      <c r="J6" s="21">
        <v>71</v>
      </c>
      <c r="K6" s="71">
        <v>1</v>
      </c>
      <c r="L6" s="22">
        <f>M6+N6+O6</f>
        <v>641</v>
      </c>
      <c r="M6" s="20">
        <v>324</v>
      </c>
      <c r="N6" s="63">
        <v>316</v>
      </c>
      <c r="O6" s="71">
        <v>1</v>
      </c>
      <c r="P6" s="19">
        <f>Q6+R6+S6</f>
        <v>3</v>
      </c>
      <c r="Q6" s="20">
        <v>1</v>
      </c>
      <c r="R6" s="21">
        <v>2</v>
      </c>
      <c r="S6" s="89">
        <v>0</v>
      </c>
    </row>
    <row r="7" spans="1:19" ht="20.25" thickTop="1" thickBot="1" x14ac:dyDescent="0.45">
      <c r="A7" s="141"/>
      <c r="B7" s="142"/>
      <c r="C7" s="74">
        <f>C6/C6</f>
        <v>1</v>
      </c>
      <c r="D7" s="75">
        <f>D6/$C$6</f>
        <v>6.0115606936416183E-2</v>
      </c>
      <c r="E7" s="76">
        <f t="shared" ref="E7:S7" si="1">E6/$C$6</f>
        <v>4.7398843930635835E-2</v>
      </c>
      <c r="F7" s="78">
        <f t="shared" si="1"/>
        <v>1.2716763005780347E-2</v>
      </c>
      <c r="G7" s="79">
        <f t="shared" si="1"/>
        <v>0</v>
      </c>
      <c r="H7" s="77">
        <f t="shared" si="1"/>
        <v>0.19537572254335261</v>
      </c>
      <c r="I7" s="76">
        <f t="shared" si="1"/>
        <v>0.11213872832369942</v>
      </c>
      <c r="J7" s="78">
        <f t="shared" si="1"/>
        <v>8.208092485549133E-2</v>
      </c>
      <c r="K7" s="79">
        <f t="shared" si="1"/>
        <v>1.1560693641618498E-3</v>
      </c>
      <c r="L7" s="80">
        <f t="shared" si="1"/>
        <v>0.74104046242774568</v>
      </c>
      <c r="M7" s="76">
        <f t="shared" si="1"/>
        <v>0.37456647398843929</v>
      </c>
      <c r="N7" s="81">
        <f t="shared" si="1"/>
        <v>0.36531791907514449</v>
      </c>
      <c r="O7" s="79">
        <f t="shared" si="1"/>
        <v>1.1560693641618498E-3</v>
      </c>
      <c r="P7" s="77">
        <f t="shared" si="1"/>
        <v>3.4682080924855491E-3</v>
      </c>
      <c r="Q7" s="76">
        <f t="shared" si="1"/>
        <v>1.1560693641618498E-3</v>
      </c>
      <c r="R7" s="78">
        <f t="shared" si="1"/>
        <v>2.3121387283236996E-3</v>
      </c>
      <c r="S7" s="90">
        <f t="shared" si="1"/>
        <v>0</v>
      </c>
    </row>
    <row r="8" spans="1:19" ht="20.25" thickTop="1" thickBot="1" x14ac:dyDescent="0.45">
      <c r="A8" s="131" t="s">
        <v>272</v>
      </c>
      <c r="B8" s="132"/>
      <c r="C8" s="46">
        <f t="shared" ref="C8" si="2">D8+H8+L8+P8</f>
        <v>16</v>
      </c>
      <c r="D8" s="35">
        <f t="shared" ref="D8" si="3">E8+F8</f>
        <v>1</v>
      </c>
      <c r="E8" s="7">
        <f>SUM(E9:E21)</f>
        <v>0</v>
      </c>
      <c r="F8" s="10">
        <f>SUM(F9:F21)</f>
        <v>1</v>
      </c>
      <c r="G8" s="68">
        <f>SUM(G9:G21)</f>
        <v>0</v>
      </c>
      <c r="H8" s="13">
        <f>I8+J8+K8</f>
        <v>3</v>
      </c>
      <c r="I8" s="7">
        <f>SUM(I9:I21)</f>
        <v>3</v>
      </c>
      <c r="J8" s="10">
        <f>SUM(J9:J21)</f>
        <v>0</v>
      </c>
      <c r="K8" s="68">
        <f>SUM(K9:K21)</f>
        <v>0</v>
      </c>
      <c r="L8" s="16">
        <f>M8+N8+O8</f>
        <v>12</v>
      </c>
      <c r="M8" s="7">
        <f>SUM(M9:M21)</f>
        <v>5</v>
      </c>
      <c r="N8" s="60">
        <f>SUM(N9:N21)</f>
        <v>7</v>
      </c>
      <c r="O8" s="68">
        <f>SUM(O9:O21)</f>
        <v>0</v>
      </c>
      <c r="P8" s="13">
        <f t="shared" ref="P8" si="4">Q8+R8+S8</f>
        <v>0</v>
      </c>
      <c r="Q8" s="7">
        <f>SUM(Q9:Q21)</f>
        <v>0</v>
      </c>
      <c r="R8" s="10">
        <f>SUM(R9:R21)</f>
        <v>0</v>
      </c>
      <c r="S8" s="91">
        <f>SUM(S9:S21)</f>
        <v>0</v>
      </c>
    </row>
    <row r="9" spans="1:19" ht="19.5" thickTop="1" x14ac:dyDescent="0.4">
      <c r="A9" s="26"/>
      <c r="B9" s="23" t="s">
        <v>148</v>
      </c>
      <c r="C9" s="47">
        <f t="shared" ref="C9:C73" si="5">D9+H9+L9+P9</f>
        <v>2</v>
      </c>
      <c r="D9" s="36">
        <f t="shared" ref="D9:D53" si="6">E9+F9+G9</f>
        <v>0</v>
      </c>
      <c r="E9" s="4"/>
      <c r="F9" s="11"/>
      <c r="G9" s="69"/>
      <c r="H9" s="14">
        <f t="shared" ref="H9:H77" si="7">I9+J9+K9</f>
        <v>2</v>
      </c>
      <c r="I9" s="4">
        <v>2</v>
      </c>
      <c r="J9" s="11"/>
      <c r="K9" s="69"/>
      <c r="L9" s="17">
        <f t="shared" ref="L9:L34" si="8">M9+N9+O9</f>
        <v>0</v>
      </c>
      <c r="M9" s="4"/>
      <c r="N9" s="61"/>
      <c r="O9" s="69"/>
      <c r="P9" s="14">
        <f t="shared" ref="P9:P60" si="9">Q9+R9+S9</f>
        <v>0</v>
      </c>
      <c r="Q9" s="4"/>
      <c r="R9" s="11"/>
      <c r="S9" s="92"/>
    </row>
    <row r="10" spans="1:19" x14ac:dyDescent="0.4">
      <c r="A10" s="26"/>
      <c r="B10" s="24" t="s">
        <v>274</v>
      </c>
      <c r="C10" s="48">
        <f t="shared" ref="C10" si="10">D10+H10+L10+P10</f>
        <v>1</v>
      </c>
      <c r="D10" s="37">
        <f t="shared" ref="D10" si="11">E10+F10+G10</f>
        <v>0</v>
      </c>
      <c r="E10" s="3"/>
      <c r="F10" s="12"/>
      <c r="G10" s="70"/>
      <c r="H10" s="15">
        <f t="shared" ref="H10" si="12">I10+J10+K10</f>
        <v>0</v>
      </c>
      <c r="I10" s="3"/>
      <c r="J10" s="12"/>
      <c r="K10" s="70"/>
      <c r="L10" s="18">
        <f t="shared" ref="L10" si="13">M10+N10+O10</f>
        <v>1</v>
      </c>
      <c r="M10" s="3">
        <v>1</v>
      </c>
      <c r="N10" s="62"/>
      <c r="O10" s="70"/>
      <c r="P10" s="15">
        <f t="shared" ref="P10" si="14">Q10+R10+S10</f>
        <v>0</v>
      </c>
      <c r="Q10" s="3"/>
      <c r="R10" s="12"/>
      <c r="S10" s="93"/>
    </row>
    <row r="11" spans="1:19" x14ac:dyDescent="0.4">
      <c r="A11" s="26"/>
      <c r="B11" s="24" t="s">
        <v>147</v>
      </c>
      <c r="C11" s="48">
        <f t="shared" si="5"/>
        <v>3</v>
      </c>
      <c r="D11" s="37">
        <f t="shared" si="6"/>
        <v>1</v>
      </c>
      <c r="E11" s="3"/>
      <c r="F11" s="12">
        <v>1</v>
      </c>
      <c r="G11" s="70"/>
      <c r="H11" s="15">
        <f t="shared" si="7"/>
        <v>0</v>
      </c>
      <c r="I11" s="3"/>
      <c r="J11" s="12"/>
      <c r="K11" s="70"/>
      <c r="L11" s="18">
        <f t="shared" si="8"/>
        <v>2</v>
      </c>
      <c r="M11" s="3">
        <v>2</v>
      </c>
      <c r="N11" s="62"/>
      <c r="O11" s="70"/>
      <c r="P11" s="15">
        <f t="shared" si="9"/>
        <v>0</v>
      </c>
      <c r="Q11" s="3"/>
      <c r="R11" s="12"/>
      <c r="S11" s="93"/>
    </row>
    <row r="12" spans="1:19" x14ac:dyDescent="0.4">
      <c r="A12" s="26"/>
      <c r="B12" s="24" t="s">
        <v>217</v>
      </c>
      <c r="C12" s="48">
        <f t="shared" si="5"/>
        <v>1</v>
      </c>
      <c r="D12" s="37">
        <f t="shared" si="6"/>
        <v>0</v>
      </c>
      <c r="E12" s="3"/>
      <c r="F12" s="12"/>
      <c r="G12" s="70"/>
      <c r="H12" s="15">
        <f t="shared" si="7"/>
        <v>0</v>
      </c>
      <c r="I12" s="3"/>
      <c r="J12" s="12"/>
      <c r="K12" s="70"/>
      <c r="L12" s="18">
        <f t="shared" si="8"/>
        <v>1</v>
      </c>
      <c r="M12" s="3"/>
      <c r="N12" s="62">
        <v>1</v>
      </c>
      <c r="O12" s="70"/>
      <c r="P12" s="15">
        <f t="shared" si="9"/>
        <v>0</v>
      </c>
      <c r="Q12" s="3"/>
      <c r="R12" s="12"/>
      <c r="S12" s="93"/>
    </row>
    <row r="13" spans="1:19" x14ac:dyDescent="0.4">
      <c r="A13" s="26"/>
      <c r="B13" s="24" t="s">
        <v>275</v>
      </c>
      <c r="C13" s="48">
        <f t="shared" ref="C13" si="15">D13+H13+L13+P13</f>
        <v>1</v>
      </c>
      <c r="D13" s="37">
        <f t="shared" ref="D13" si="16">E13+F13+G13</f>
        <v>0</v>
      </c>
      <c r="E13" s="3"/>
      <c r="F13" s="12"/>
      <c r="G13" s="70"/>
      <c r="H13" s="15">
        <f t="shared" ref="H13" si="17">I13+J13+K13</f>
        <v>0</v>
      </c>
      <c r="I13" s="3"/>
      <c r="J13" s="12"/>
      <c r="K13" s="70"/>
      <c r="L13" s="18">
        <f t="shared" ref="L13" si="18">M13+N13+O13</f>
        <v>1</v>
      </c>
      <c r="M13" s="3">
        <v>1</v>
      </c>
      <c r="N13" s="62"/>
      <c r="O13" s="70"/>
      <c r="P13" s="15">
        <f t="shared" ref="P13" si="19">Q13+R13+S13</f>
        <v>0</v>
      </c>
      <c r="Q13" s="3"/>
      <c r="R13" s="12"/>
      <c r="S13" s="93"/>
    </row>
    <row r="14" spans="1:19" x14ac:dyDescent="0.4">
      <c r="A14" s="26"/>
      <c r="B14" s="24" t="s">
        <v>151</v>
      </c>
      <c r="C14" s="48">
        <f t="shared" si="5"/>
        <v>1</v>
      </c>
      <c r="D14" s="37">
        <f t="shared" si="6"/>
        <v>0</v>
      </c>
      <c r="E14" s="3"/>
      <c r="F14" s="12"/>
      <c r="G14" s="70"/>
      <c r="H14" s="15">
        <f t="shared" si="7"/>
        <v>0</v>
      </c>
      <c r="I14" s="3"/>
      <c r="J14" s="12"/>
      <c r="K14" s="70"/>
      <c r="L14" s="18">
        <f t="shared" si="8"/>
        <v>1</v>
      </c>
      <c r="M14" s="3"/>
      <c r="N14" s="62">
        <v>1</v>
      </c>
      <c r="O14" s="70"/>
      <c r="P14" s="15">
        <f t="shared" si="9"/>
        <v>0</v>
      </c>
      <c r="Q14" s="3"/>
      <c r="R14" s="12"/>
      <c r="S14" s="93"/>
    </row>
    <row r="15" spans="1:19" x14ac:dyDescent="0.4">
      <c r="A15" s="26"/>
      <c r="B15" s="24" t="s">
        <v>10</v>
      </c>
      <c r="C15" s="48">
        <f t="shared" si="5"/>
        <v>1</v>
      </c>
      <c r="D15" s="37">
        <f t="shared" si="6"/>
        <v>0</v>
      </c>
      <c r="E15" s="3"/>
      <c r="F15" s="12"/>
      <c r="G15" s="70"/>
      <c r="H15" s="15">
        <f t="shared" si="7"/>
        <v>0</v>
      </c>
      <c r="I15" s="3"/>
      <c r="J15" s="12"/>
      <c r="K15" s="70"/>
      <c r="L15" s="18">
        <f t="shared" si="8"/>
        <v>1</v>
      </c>
      <c r="M15" s="3"/>
      <c r="N15" s="62">
        <v>1</v>
      </c>
      <c r="O15" s="70"/>
      <c r="P15" s="15">
        <f t="shared" si="9"/>
        <v>0</v>
      </c>
      <c r="Q15" s="3"/>
      <c r="R15" s="12"/>
      <c r="S15" s="93"/>
    </row>
    <row r="16" spans="1:19" x14ac:dyDescent="0.4">
      <c r="A16" s="26"/>
      <c r="B16" s="24" t="s">
        <v>144</v>
      </c>
      <c r="C16" s="48">
        <f t="shared" si="5"/>
        <v>1</v>
      </c>
      <c r="D16" s="37">
        <f t="shared" si="6"/>
        <v>0</v>
      </c>
      <c r="E16" s="3"/>
      <c r="F16" s="12"/>
      <c r="G16" s="70"/>
      <c r="H16" s="15">
        <f t="shared" si="7"/>
        <v>0</v>
      </c>
      <c r="I16" s="3"/>
      <c r="J16" s="12"/>
      <c r="K16" s="70"/>
      <c r="L16" s="18">
        <f t="shared" si="8"/>
        <v>1</v>
      </c>
      <c r="M16" s="3"/>
      <c r="N16" s="62">
        <v>1</v>
      </c>
      <c r="O16" s="70"/>
      <c r="P16" s="15">
        <f t="shared" si="9"/>
        <v>0</v>
      </c>
      <c r="Q16" s="3"/>
      <c r="R16" s="12"/>
      <c r="S16" s="93"/>
    </row>
    <row r="17" spans="1:19" x14ac:dyDescent="0.4">
      <c r="A17" s="26"/>
      <c r="B17" s="24" t="s">
        <v>241</v>
      </c>
      <c r="C17" s="48">
        <f t="shared" si="5"/>
        <v>1</v>
      </c>
      <c r="D17" s="37">
        <f t="shared" si="6"/>
        <v>0</v>
      </c>
      <c r="E17" s="3"/>
      <c r="F17" s="12"/>
      <c r="G17" s="70"/>
      <c r="H17" s="15">
        <f t="shared" si="7"/>
        <v>0</v>
      </c>
      <c r="I17" s="3"/>
      <c r="J17" s="12"/>
      <c r="K17" s="70"/>
      <c r="L17" s="18">
        <f t="shared" si="8"/>
        <v>1</v>
      </c>
      <c r="M17" s="3">
        <v>1</v>
      </c>
      <c r="N17" s="62"/>
      <c r="O17" s="70"/>
      <c r="P17" s="15">
        <f t="shared" si="9"/>
        <v>0</v>
      </c>
      <c r="Q17" s="3"/>
      <c r="R17" s="12"/>
      <c r="S17" s="93"/>
    </row>
    <row r="18" spans="1:19" x14ac:dyDescent="0.4">
      <c r="A18" s="26"/>
      <c r="B18" s="24" t="s">
        <v>117</v>
      </c>
      <c r="C18" s="48">
        <f t="shared" si="5"/>
        <v>1</v>
      </c>
      <c r="D18" s="37">
        <f t="shared" si="6"/>
        <v>0</v>
      </c>
      <c r="E18" s="3"/>
      <c r="F18" s="12"/>
      <c r="G18" s="70"/>
      <c r="H18" s="15">
        <f t="shared" si="7"/>
        <v>0</v>
      </c>
      <c r="I18" s="3"/>
      <c r="J18" s="12"/>
      <c r="K18" s="70"/>
      <c r="L18" s="18">
        <f t="shared" si="8"/>
        <v>1</v>
      </c>
      <c r="M18" s="3"/>
      <c r="N18" s="62">
        <v>1</v>
      </c>
      <c r="O18" s="70"/>
      <c r="P18" s="15">
        <f t="shared" si="9"/>
        <v>0</v>
      </c>
      <c r="Q18" s="3"/>
      <c r="R18" s="12"/>
      <c r="S18" s="93"/>
    </row>
    <row r="19" spans="1:19" x14ac:dyDescent="0.4">
      <c r="A19" s="26"/>
      <c r="B19" s="24" t="s">
        <v>205</v>
      </c>
      <c r="C19" s="48">
        <f t="shared" ref="C19" si="20">D19+H19+L19+P19</f>
        <v>1</v>
      </c>
      <c r="D19" s="37">
        <f t="shared" ref="D19" si="21">E19+F19+G19</f>
        <v>0</v>
      </c>
      <c r="E19" s="3"/>
      <c r="F19" s="12"/>
      <c r="G19" s="70"/>
      <c r="H19" s="15">
        <f t="shared" ref="H19" si="22">I19+J19+K19</f>
        <v>0</v>
      </c>
      <c r="I19" s="3"/>
      <c r="J19" s="12"/>
      <c r="K19" s="70"/>
      <c r="L19" s="18">
        <f t="shared" ref="L19" si="23">M19+N19+O19</f>
        <v>1</v>
      </c>
      <c r="M19" s="3"/>
      <c r="N19" s="62">
        <v>1</v>
      </c>
      <c r="O19" s="70"/>
      <c r="P19" s="15">
        <f t="shared" ref="P19" si="24">Q19+R19+S19</f>
        <v>0</v>
      </c>
      <c r="Q19" s="3"/>
      <c r="R19" s="12"/>
      <c r="S19" s="93"/>
    </row>
    <row r="20" spans="1:19" x14ac:dyDescent="0.4">
      <c r="A20" s="26"/>
      <c r="B20" s="24" t="s">
        <v>486</v>
      </c>
      <c r="C20" s="48">
        <f t="shared" si="5"/>
        <v>1</v>
      </c>
      <c r="D20" s="37">
        <f t="shared" si="6"/>
        <v>0</v>
      </c>
      <c r="E20" s="3"/>
      <c r="F20" s="12"/>
      <c r="G20" s="70"/>
      <c r="H20" s="15">
        <f t="shared" si="7"/>
        <v>1</v>
      </c>
      <c r="I20" s="3">
        <v>1</v>
      </c>
      <c r="J20" s="12"/>
      <c r="K20" s="70"/>
      <c r="L20" s="18">
        <f t="shared" si="8"/>
        <v>0</v>
      </c>
      <c r="M20" s="3"/>
      <c r="N20" s="62"/>
      <c r="O20" s="70"/>
      <c r="P20" s="15">
        <f t="shared" si="9"/>
        <v>0</v>
      </c>
      <c r="Q20" s="3"/>
      <c r="R20" s="12"/>
      <c r="S20" s="93"/>
    </row>
    <row r="21" spans="1:19" ht="19.5" thickBot="1" x14ac:dyDescent="0.45">
      <c r="A21" s="26"/>
      <c r="B21" s="24" t="s">
        <v>15</v>
      </c>
      <c r="C21" s="48">
        <f t="shared" si="5"/>
        <v>1</v>
      </c>
      <c r="D21" s="37">
        <f t="shared" si="6"/>
        <v>0</v>
      </c>
      <c r="E21" s="3"/>
      <c r="F21" s="12"/>
      <c r="G21" s="70"/>
      <c r="H21" s="15">
        <f t="shared" si="7"/>
        <v>0</v>
      </c>
      <c r="I21" s="3"/>
      <c r="J21" s="12"/>
      <c r="K21" s="70"/>
      <c r="L21" s="18">
        <f t="shared" si="8"/>
        <v>1</v>
      </c>
      <c r="M21" s="3"/>
      <c r="N21" s="62">
        <v>1</v>
      </c>
      <c r="O21" s="70"/>
      <c r="P21" s="15">
        <f t="shared" si="9"/>
        <v>0</v>
      </c>
      <c r="Q21" s="3"/>
      <c r="R21" s="12"/>
      <c r="S21" s="93"/>
    </row>
    <row r="22" spans="1:19" ht="20.25" thickTop="1" thickBot="1" x14ac:dyDescent="0.45">
      <c r="A22" s="131" t="s">
        <v>17</v>
      </c>
      <c r="B22" s="132"/>
      <c r="C22" s="46">
        <f t="shared" si="5"/>
        <v>96</v>
      </c>
      <c r="D22" s="35">
        <f t="shared" si="6"/>
        <v>4</v>
      </c>
      <c r="E22" s="7">
        <f>SUM(E23:E34)</f>
        <v>4</v>
      </c>
      <c r="F22" s="10">
        <f>SUM(F23:F34)</f>
        <v>0</v>
      </c>
      <c r="G22" s="68">
        <f t="shared" ref="G22" si="25">SUM(G23:G34)</f>
        <v>0</v>
      </c>
      <c r="H22" s="13">
        <f t="shared" si="7"/>
        <v>10</v>
      </c>
      <c r="I22" s="7">
        <f t="shared" ref="I22:K22" si="26">SUM(I23:I34)</f>
        <v>3</v>
      </c>
      <c r="J22" s="10">
        <f t="shared" si="26"/>
        <v>7</v>
      </c>
      <c r="K22" s="68">
        <f t="shared" si="26"/>
        <v>0</v>
      </c>
      <c r="L22" s="16">
        <f t="shared" si="8"/>
        <v>82</v>
      </c>
      <c r="M22" s="7">
        <f t="shared" ref="M22" si="27">SUM(M23:M34)</f>
        <v>44</v>
      </c>
      <c r="N22" s="60">
        <f>SUM(N23:N34)</f>
        <v>38</v>
      </c>
      <c r="O22" s="68">
        <f t="shared" ref="O22" si="28">SUM(O23:O34)</f>
        <v>0</v>
      </c>
      <c r="P22" s="13">
        <f t="shared" si="9"/>
        <v>0</v>
      </c>
      <c r="Q22" s="7">
        <f t="shared" ref="Q22:S22" si="29">SUM(Q23:Q34)</f>
        <v>0</v>
      </c>
      <c r="R22" s="10">
        <f t="shared" si="29"/>
        <v>0</v>
      </c>
      <c r="S22" s="91">
        <f t="shared" si="29"/>
        <v>0</v>
      </c>
    </row>
    <row r="23" spans="1:19" ht="19.5" thickTop="1" x14ac:dyDescent="0.4">
      <c r="A23" s="26"/>
      <c r="B23" s="23" t="s">
        <v>399</v>
      </c>
      <c r="C23" s="47">
        <f t="shared" si="5"/>
        <v>1</v>
      </c>
      <c r="D23" s="36">
        <f t="shared" si="6"/>
        <v>0</v>
      </c>
      <c r="E23" s="4"/>
      <c r="F23" s="11"/>
      <c r="G23" s="69"/>
      <c r="H23" s="14">
        <f t="shared" si="7"/>
        <v>1</v>
      </c>
      <c r="I23" s="4"/>
      <c r="J23" s="11">
        <v>1</v>
      </c>
      <c r="K23" s="69"/>
      <c r="L23" s="17">
        <f t="shared" si="8"/>
        <v>0</v>
      </c>
      <c r="M23" s="4"/>
      <c r="N23" s="61"/>
      <c r="O23" s="69"/>
      <c r="P23" s="14">
        <f t="shared" si="9"/>
        <v>0</v>
      </c>
      <c r="Q23" s="4"/>
      <c r="R23" s="11"/>
      <c r="S23" s="92"/>
    </row>
    <row r="24" spans="1:19" x14ac:dyDescent="0.4">
      <c r="A24" s="26"/>
      <c r="B24" s="23" t="s">
        <v>218</v>
      </c>
      <c r="C24" s="48">
        <f t="shared" ref="C24" si="30">D24+H24+L24+P24</f>
        <v>2</v>
      </c>
      <c r="D24" s="37">
        <f t="shared" ref="D24" si="31">E24+F24+G24</f>
        <v>1</v>
      </c>
      <c r="E24" s="3">
        <v>1</v>
      </c>
      <c r="F24" s="12"/>
      <c r="G24" s="70"/>
      <c r="H24" s="15">
        <f t="shared" ref="H24" si="32">I24+J24+K24</f>
        <v>0</v>
      </c>
      <c r="I24" s="3"/>
      <c r="J24" s="12"/>
      <c r="K24" s="70"/>
      <c r="L24" s="18">
        <f t="shared" ref="L24" si="33">M24+N24+O24</f>
        <v>1</v>
      </c>
      <c r="M24" s="3">
        <v>1</v>
      </c>
      <c r="N24" s="62"/>
      <c r="O24" s="70"/>
      <c r="P24" s="15">
        <f t="shared" ref="P24" si="34">Q24+R24+S24</f>
        <v>0</v>
      </c>
      <c r="Q24" s="3"/>
      <c r="R24" s="12"/>
      <c r="S24" s="93"/>
    </row>
    <row r="25" spans="1:19" x14ac:dyDescent="0.4">
      <c r="A25" s="26"/>
      <c r="B25" s="24" t="s">
        <v>18</v>
      </c>
      <c r="C25" s="48">
        <f t="shared" si="5"/>
        <v>56</v>
      </c>
      <c r="D25" s="37">
        <f t="shared" si="6"/>
        <v>2</v>
      </c>
      <c r="E25" s="3">
        <v>2</v>
      </c>
      <c r="F25" s="12"/>
      <c r="G25" s="70"/>
      <c r="H25" s="15">
        <f t="shared" si="7"/>
        <v>0</v>
      </c>
      <c r="I25" s="3"/>
      <c r="J25" s="12"/>
      <c r="K25" s="70"/>
      <c r="L25" s="18">
        <f t="shared" si="8"/>
        <v>54</v>
      </c>
      <c r="M25" s="3">
        <v>28</v>
      </c>
      <c r="N25" s="62">
        <v>26</v>
      </c>
      <c r="O25" s="70"/>
      <c r="P25" s="15">
        <f t="shared" si="9"/>
        <v>0</v>
      </c>
      <c r="Q25" s="3"/>
      <c r="R25" s="12"/>
      <c r="S25" s="93"/>
    </row>
    <row r="26" spans="1:19" x14ac:dyDescent="0.4">
      <c r="A26" s="26"/>
      <c r="B26" s="24" t="s">
        <v>19</v>
      </c>
      <c r="C26" s="48">
        <f t="shared" si="5"/>
        <v>10</v>
      </c>
      <c r="D26" s="37">
        <f t="shared" si="6"/>
        <v>1</v>
      </c>
      <c r="E26" s="3">
        <v>1</v>
      </c>
      <c r="F26" s="12"/>
      <c r="G26" s="70"/>
      <c r="H26" s="15">
        <f t="shared" si="7"/>
        <v>1</v>
      </c>
      <c r="I26" s="3"/>
      <c r="J26" s="12">
        <v>1</v>
      </c>
      <c r="K26" s="70"/>
      <c r="L26" s="18">
        <f t="shared" si="8"/>
        <v>8</v>
      </c>
      <c r="M26" s="3">
        <v>5</v>
      </c>
      <c r="N26" s="62">
        <v>3</v>
      </c>
      <c r="O26" s="70"/>
      <c r="P26" s="15">
        <f t="shared" si="9"/>
        <v>0</v>
      </c>
      <c r="Q26" s="3"/>
      <c r="R26" s="12"/>
      <c r="S26" s="93"/>
    </row>
    <row r="27" spans="1:19" x14ac:dyDescent="0.4">
      <c r="A27" s="26"/>
      <c r="B27" s="24" t="s">
        <v>20</v>
      </c>
      <c r="C27" s="48">
        <f t="shared" si="5"/>
        <v>2</v>
      </c>
      <c r="D27" s="37">
        <f t="shared" si="6"/>
        <v>0</v>
      </c>
      <c r="E27" s="3"/>
      <c r="F27" s="12"/>
      <c r="G27" s="70"/>
      <c r="H27" s="15">
        <f t="shared" si="7"/>
        <v>0</v>
      </c>
      <c r="I27" s="3"/>
      <c r="J27" s="12"/>
      <c r="K27" s="70"/>
      <c r="L27" s="18">
        <f t="shared" si="8"/>
        <v>2</v>
      </c>
      <c r="M27" s="3">
        <v>1</v>
      </c>
      <c r="N27" s="62">
        <v>1</v>
      </c>
      <c r="O27" s="70"/>
      <c r="P27" s="15">
        <f t="shared" si="9"/>
        <v>0</v>
      </c>
      <c r="Q27" s="3"/>
      <c r="R27" s="12"/>
      <c r="S27" s="93"/>
    </row>
    <row r="28" spans="1:19" x14ac:dyDescent="0.4">
      <c r="A28" s="26"/>
      <c r="B28" s="24" t="s">
        <v>401</v>
      </c>
      <c r="C28" s="48">
        <f t="shared" ref="C28" si="35">D28+H28+L28+P28</f>
        <v>1</v>
      </c>
      <c r="D28" s="37">
        <f t="shared" ref="D28" si="36">E28+F28+G28</f>
        <v>0</v>
      </c>
      <c r="E28" s="3"/>
      <c r="F28" s="12"/>
      <c r="G28" s="70"/>
      <c r="H28" s="15">
        <f t="shared" ref="H28" si="37">I28+J28+K28</f>
        <v>1</v>
      </c>
      <c r="I28" s="3"/>
      <c r="J28" s="12">
        <v>1</v>
      </c>
      <c r="K28" s="70"/>
      <c r="L28" s="18">
        <f t="shared" ref="L28" si="38">M28+N28+O28</f>
        <v>0</v>
      </c>
      <c r="M28" s="3"/>
      <c r="N28" s="62"/>
      <c r="O28" s="70"/>
      <c r="P28" s="15">
        <f t="shared" ref="P28" si="39">Q28+R28+S28</f>
        <v>0</v>
      </c>
      <c r="Q28" s="3"/>
      <c r="R28" s="12"/>
      <c r="S28" s="93"/>
    </row>
    <row r="29" spans="1:19" x14ac:dyDescent="0.4">
      <c r="A29" s="26"/>
      <c r="B29" s="24" t="s">
        <v>21</v>
      </c>
      <c r="C29" s="48">
        <f t="shared" si="5"/>
        <v>12</v>
      </c>
      <c r="D29" s="37">
        <f t="shared" si="6"/>
        <v>0</v>
      </c>
      <c r="E29" s="3"/>
      <c r="F29" s="12"/>
      <c r="G29" s="70"/>
      <c r="H29" s="15">
        <f t="shared" si="7"/>
        <v>4</v>
      </c>
      <c r="I29" s="3">
        <v>1</v>
      </c>
      <c r="J29" s="12">
        <v>3</v>
      </c>
      <c r="K29" s="70"/>
      <c r="L29" s="18">
        <f t="shared" si="8"/>
        <v>8</v>
      </c>
      <c r="M29" s="3">
        <v>5</v>
      </c>
      <c r="N29" s="62">
        <v>3</v>
      </c>
      <c r="O29" s="70"/>
      <c r="P29" s="15">
        <f t="shared" si="9"/>
        <v>0</v>
      </c>
      <c r="Q29" s="3"/>
      <c r="R29" s="12"/>
      <c r="S29" s="93"/>
    </row>
    <row r="30" spans="1:19" x14ac:dyDescent="0.4">
      <c r="A30" s="26"/>
      <c r="B30" s="24" t="s">
        <v>261</v>
      </c>
      <c r="C30" s="48">
        <f t="shared" si="5"/>
        <v>1</v>
      </c>
      <c r="D30" s="37">
        <f t="shared" si="6"/>
        <v>0</v>
      </c>
      <c r="E30" s="3"/>
      <c r="F30" s="12"/>
      <c r="G30" s="70"/>
      <c r="H30" s="15">
        <f t="shared" si="7"/>
        <v>1</v>
      </c>
      <c r="I30" s="3">
        <v>1</v>
      </c>
      <c r="J30" s="12"/>
      <c r="K30" s="70"/>
      <c r="L30" s="18">
        <f t="shared" si="8"/>
        <v>0</v>
      </c>
      <c r="M30" s="3"/>
      <c r="N30" s="62"/>
      <c r="O30" s="70"/>
      <c r="P30" s="15">
        <f t="shared" si="9"/>
        <v>0</v>
      </c>
      <c r="Q30" s="3"/>
      <c r="R30" s="12"/>
      <c r="S30" s="93"/>
    </row>
    <row r="31" spans="1:19" x14ac:dyDescent="0.4">
      <c r="A31" s="26"/>
      <c r="B31" s="24" t="s">
        <v>22</v>
      </c>
      <c r="C31" s="48">
        <f t="shared" si="5"/>
        <v>8</v>
      </c>
      <c r="D31" s="37">
        <f t="shared" si="6"/>
        <v>0</v>
      </c>
      <c r="E31" s="3"/>
      <c r="F31" s="12"/>
      <c r="G31" s="70"/>
      <c r="H31" s="15">
        <f t="shared" si="7"/>
        <v>1</v>
      </c>
      <c r="I31" s="3">
        <v>1</v>
      </c>
      <c r="J31" s="12"/>
      <c r="K31" s="70"/>
      <c r="L31" s="18">
        <f t="shared" si="8"/>
        <v>7</v>
      </c>
      <c r="M31" s="3">
        <v>3</v>
      </c>
      <c r="N31" s="62">
        <v>4</v>
      </c>
      <c r="O31" s="70"/>
      <c r="P31" s="15">
        <f t="shared" si="9"/>
        <v>0</v>
      </c>
      <c r="Q31" s="3"/>
      <c r="R31" s="12"/>
      <c r="S31" s="93"/>
    </row>
    <row r="32" spans="1:19" x14ac:dyDescent="0.4">
      <c r="A32" s="26"/>
      <c r="B32" s="24" t="s">
        <v>23</v>
      </c>
      <c r="C32" s="48">
        <f t="shared" ref="C32" si="40">D32+H32+L32+P32</f>
        <v>1</v>
      </c>
      <c r="D32" s="37">
        <f t="shared" ref="D32" si="41">E32+F32+G32</f>
        <v>0</v>
      </c>
      <c r="E32" s="3"/>
      <c r="F32" s="12"/>
      <c r="G32" s="70"/>
      <c r="H32" s="15">
        <f t="shared" ref="H32" si="42">I32+J32+K32</f>
        <v>0</v>
      </c>
      <c r="I32" s="3"/>
      <c r="J32" s="12"/>
      <c r="K32" s="70"/>
      <c r="L32" s="18">
        <f t="shared" ref="L32" si="43">M32+N32+O32</f>
        <v>1</v>
      </c>
      <c r="M32" s="3">
        <v>1</v>
      </c>
      <c r="N32" s="62"/>
      <c r="O32" s="70"/>
      <c r="P32" s="15">
        <f t="shared" ref="P32" si="44">Q32+R32+S32</f>
        <v>0</v>
      </c>
      <c r="Q32" s="3"/>
      <c r="R32" s="12"/>
      <c r="S32" s="93"/>
    </row>
    <row r="33" spans="1:19" x14ac:dyDescent="0.4">
      <c r="A33" s="26"/>
      <c r="B33" s="24" t="s">
        <v>297</v>
      </c>
      <c r="C33" s="48">
        <f t="shared" si="5"/>
        <v>1</v>
      </c>
      <c r="D33" s="37">
        <f t="shared" si="6"/>
        <v>0</v>
      </c>
      <c r="E33" s="3"/>
      <c r="F33" s="12"/>
      <c r="G33" s="70"/>
      <c r="H33" s="15">
        <f t="shared" si="7"/>
        <v>0</v>
      </c>
      <c r="I33" s="3"/>
      <c r="J33" s="12"/>
      <c r="K33" s="70"/>
      <c r="L33" s="18">
        <f t="shared" si="8"/>
        <v>1</v>
      </c>
      <c r="M33" s="3"/>
      <c r="N33" s="62">
        <v>1</v>
      </c>
      <c r="O33" s="70"/>
      <c r="P33" s="15">
        <f t="shared" si="9"/>
        <v>0</v>
      </c>
      <c r="Q33" s="3"/>
      <c r="R33" s="12"/>
      <c r="S33" s="93"/>
    </row>
    <row r="34" spans="1:19" ht="19.5" thickBot="1" x14ac:dyDescent="0.45">
      <c r="A34" s="26"/>
      <c r="B34" s="25" t="s">
        <v>24</v>
      </c>
      <c r="C34" s="49">
        <f t="shared" si="5"/>
        <v>1</v>
      </c>
      <c r="D34" s="38">
        <f t="shared" si="6"/>
        <v>0</v>
      </c>
      <c r="E34" s="20"/>
      <c r="F34" s="21"/>
      <c r="G34" s="71"/>
      <c r="H34" s="19">
        <f t="shared" si="7"/>
        <v>1</v>
      </c>
      <c r="I34" s="20"/>
      <c r="J34" s="21">
        <v>1</v>
      </c>
      <c r="K34" s="71"/>
      <c r="L34" s="22">
        <f t="shared" si="8"/>
        <v>0</v>
      </c>
      <c r="M34" s="20"/>
      <c r="N34" s="63"/>
      <c r="O34" s="71"/>
      <c r="P34" s="19">
        <f t="shared" si="9"/>
        <v>0</v>
      </c>
      <c r="Q34" s="20"/>
      <c r="R34" s="21"/>
      <c r="S34" s="89"/>
    </row>
    <row r="35" spans="1:19" ht="20.25" thickTop="1" thickBot="1" x14ac:dyDescent="0.45">
      <c r="A35" s="131" t="s">
        <v>25</v>
      </c>
      <c r="B35" s="132"/>
      <c r="C35" s="83">
        <f t="shared" si="5"/>
        <v>51</v>
      </c>
      <c r="D35" s="35">
        <f t="shared" si="6"/>
        <v>0</v>
      </c>
      <c r="E35" s="7">
        <f>SUM(E36:E52)</f>
        <v>0</v>
      </c>
      <c r="F35" s="10">
        <f>SUM(F36:F52)</f>
        <v>0</v>
      </c>
      <c r="G35" s="68">
        <f>SUM(G36:G64)</f>
        <v>0</v>
      </c>
      <c r="H35" s="13">
        <f t="shared" si="7"/>
        <v>6</v>
      </c>
      <c r="I35" s="7">
        <f>SUM(I36:I52)</f>
        <v>2</v>
      </c>
      <c r="J35" s="10">
        <f>SUM(J36:J52)</f>
        <v>4</v>
      </c>
      <c r="K35" s="68">
        <f>SUM(K36:K64)</f>
        <v>0</v>
      </c>
      <c r="L35" s="84">
        <f>M35+N35+O35</f>
        <v>45</v>
      </c>
      <c r="M35" s="85">
        <f>SUM(M36:M52)</f>
        <v>31</v>
      </c>
      <c r="N35" s="86">
        <f>SUM(N36:N52)</f>
        <v>14</v>
      </c>
      <c r="O35" s="68">
        <f>SUM(O36:O64)</f>
        <v>0</v>
      </c>
      <c r="P35" s="13">
        <f t="shared" si="9"/>
        <v>0</v>
      </c>
      <c r="Q35" s="7">
        <f>SUM(Q36:Q52)</f>
        <v>0</v>
      </c>
      <c r="R35" s="10">
        <f>SUM(R36:R52)</f>
        <v>0</v>
      </c>
      <c r="S35" s="91">
        <f>SUM(S36:S52)</f>
        <v>0</v>
      </c>
    </row>
    <row r="36" spans="1:19" ht="19.5" thickTop="1" x14ac:dyDescent="0.4">
      <c r="A36" s="26"/>
      <c r="B36" s="23" t="s">
        <v>153</v>
      </c>
      <c r="C36" s="47">
        <f t="shared" si="5"/>
        <v>1</v>
      </c>
      <c r="D36" s="36">
        <f t="shared" si="6"/>
        <v>0</v>
      </c>
      <c r="E36" s="4"/>
      <c r="F36" s="11"/>
      <c r="G36" s="69"/>
      <c r="H36" s="14">
        <f t="shared" si="7"/>
        <v>0</v>
      </c>
      <c r="I36" s="4"/>
      <c r="J36" s="11"/>
      <c r="K36" s="69"/>
      <c r="L36" s="17">
        <f t="shared" ref="L36:L125" si="45">M36+N36+O36</f>
        <v>1</v>
      </c>
      <c r="M36" s="4">
        <v>1</v>
      </c>
      <c r="N36" s="61"/>
      <c r="O36" s="69"/>
      <c r="P36" s="14">
        <f t="shared" si="9"/>
        <v>0</v>
      </c>
      <c r="Q36" s="4"/>
      <c r="R36" s="11"/>
      <c r="S36" s="92"/>
    </row>
    <row r="37" spans="1:19" x14ac:dyDescent="0.4">
      <c r="A37" s="26"/>
      <c r="B37" s="23" t="s">
        <v>470</v>
      </c>
      <c r="C37" s="47">
        <f t="shared" si="5"/>
        <v>1</v>
      </c>
      <c r="D37" s="36">
        <f t="shared" si="6"/>
        <v>0</v>
      </c>
      <c r="E37" s="4"/>
      <c r="F37" s="11"/>
      <c r="G37" s="69"/>
      <c r="H37" s="14">
        <f t="shared" si="7"/>
        <v>1</v>
      </c>
      <c r="I37" s="4">
        <v>1</v>
      </c>
      <c r="J37" s="11"/>
      <c r="K37" s="69"/>
      <c r="L37" s="17">
        <f t="shared" si="45"/>
        <v>0</v>
      </c>
      <c r="M37" s="4"/>
      <c r="N37" s="61"/>
      <c r="O37" s="69"/>
      <c r="P37" s="14">
        <f t="shared" si="9"/>
        <v>0</v>
      </c>
      <c r="Q37" s="4"/>
      <c r="R37" s="11"/>
      <c r="S37" s="92"/>
    </row>
    <row r="38" spans="1:19" x14ac:dyDescent="0.4">
      <c r="A38" s="26"/>
      <c r="B38" s="23" t="s">
        <v>471</v>
      </c>
      <c r="C38" s="47">
        <f t="shared" si="5"/>
        <v>1</v>
      </c>
      <c r="D38" s="36">
        <f t="shared" si="6"/>
        <v>0</v>
      </c>
      <c r="E38" s="4"/>
      <c r="F38" s="11"/>
      <c r="G38" s="69"/>
      <c r="H38" s="14">
        <f t="shared" si="7"/>
        <v>1</v>
      </c>
      <c r="I38" s="4">
        <v>1</v>
      </c>
      <c r="J38" s="11"/>
      <c r="K38" s="69"/>
      <c r="L38" s="17">
        <f t="shared" si="45"/>
        <v>0</v>
      </c>
      <c r="M38" s="4"/>
      <c r="N38" s="61"/>
      <c r="O38" s="69"/>
      <c r="P38" s="14">
        <f t="shared" si="9"/>
        <v>0</v>
      </c>
      <c r="Q38" s="4"/>
      <c r="R38" s="11"/>
      <c r="S38" s="92"/>
    </row>
    <row r="39" spans="1:19" x14ac:dyDescent="0.4">
      <c r="A39" s="26"/>
      <c r="B39" s="23" t="s">
        <v>119</v>
      </c>
      <c r="C39" s="47">
        <f t="shared" si="5"/>
        <v>1</v>
      </c>
      <c r="D39" s="36">
        <f t="shared" si="6"/>
        <v>0</v>
      </c>
      <c r="E39" s="4"/>
      <c r="F39" s="11"/>
      <c r="G39" s="69"/>
      <c r="H39" s="14">
        <f t="shared" si="7"/>
        <v>0</v>
      </c>
      <c r="I39" s="4"/>
      <c r="J39" s="11"/>
      <c r="K39" s="69"/>
      <c r="L39" s="17">
        <f t="shared" si="45"/>
        <v>1</v>
      </c>
      <c r="M39" s="4">
        <v>1</v>
      </c>
      <c r="N39" s="61"/>
      <c r="O39" s="69"/>
      <c r="P39" s="14">
        <f t="shared" si="9"/>
        <v>0</v>
      </c>
      <c r="Q39" s="4"/>
      <c r="R39" s="11"/>
      <c r="S39" s="92"/>
    </row>
    <row r="40" spans="1:19" x14ac:dyDescent="0.4">
      <c r="A40" s="26"/>
      <c r="B40" s="23" t="s">
        <v>351</v>
      </c>
      <c r="C40" s="47">
        <f t="shared" ref="C40" si="46">D40+H40+L40+P40</f>
        <v>1</v>
      </c>
      <c r="D40" s="36">
        <f t="shared" ref="D40" si="47">E40+F40+G40</f>
        <v>0</v>
      </c>
      <c r="E40" s="4"/>
      <c r="F40" s="11"/>
      <c r="G40" s="69"/>
      <c r="H40" s="14">
        <f t="shared" ref="H40" si="48">I40+J40+K40</f>
        <v>0</v>
      </c>
      <c r="I40" s="4"/>
      <c r="J40" s="11"/>
      <c r="K40" s="69"/>
      <c r="L40" s="17">
        <f t="shared" ref="L40" si="49">M40+N40+O40</f>
        <v>1</v>
      </c>
      <c r="M40" s="4"/>
      <c r="N40" s="61">
        <v>1</v>
      </c>
      <c r="O40" s="69"/>
      <c r="P40" s="14">
        <f t="shared" ref="P40" si="50">Q40+R40+S40</f>
        <v>0</v>
      </c>
      <c r="Q40" s="4"/>
      <c r="R40" s="11"/>
      <c r="S40" s="92"/>
    </row>
    <row r="41" spans="1:19" x14ac:dyDescent="0.4">
      <c r="A41" s="26"/>
      <c r="B41" s="23" t="s">
        <v>158</v>
      </c>
      <c r="C41" s="47">
        <f t="shared" si="5"/>
        <v>1</v>
      </c>
      <c r="D41" s="36">
        <f t="shared" si="6"/>
        <v>0</v>
      </c>
      <c r="E41" s="4"/>
      <c r="F41" s="11"/>
      <c r="G41" s="69"/>
      <c r="H41" s="14">
        <f t="shared" si="7"/>
        <v>0</v>
      </c>
      <c r="I41" s="4"/>
      <c r="J41" s="11"/>
      <c r="K41" s="69"/>
      <c r="L41" s="17">
        <f t="shared" si="45"/>
        <v>1</v>
      </c>
      <c r="M41" s="4">
        <v>1</v>
      </c>
      <c r="N41" s="61"/>
      <c r="O41" s="69"/>
      <c r="P41" s="14">
        <f t="shared" si="9"/>
        <v>0</v>
      </c>
      <c r="Q41" s="4"/>
      <c r="R41" s="11"/>
      <c r="S41" s="92"/>
    </row>
    <row r="42" spans="1:19" x14ac:dyDescent="0.4">
      <c r="A42" s="26"/>
      <c r="B42" s="24" t="s">
        <v>121</v>
      </c>
      <c r="C42" s="48">
        <f t="shared" si="5"/>
        <v>1</v>
      </c>
      <c r="D42" s="37">
        <f t="shared" si="6"/>
        <v>0</v>
      </c>
      <c r="E42" s="3"/>
      <c r="F42" s="12"/>
      <c r="G42" s="70"/>
      <c r="H42" s="15">
        <f t="shared" si="7"/>
        <v>0</v>
      </c>
      <c r="I42" s="3"/>
      <c r="J42" s="12"/>
      <c r="K42" s="70"/>
      <c r="L42" s="18">
        <f t="shared" si="45"/>
        <v>1</v>
      </c>
      <c r="M42" s="3">
        <v>1</v>
      </c>
      <c r="N42" s="62"/>
      <c r="O42" s="70"/>
      <c r="P42" s="14">
        <f t="shared" si="9"/>
        <v>0</v>
      </c>
      <c r="Q42" s="3"/>
      <c r="R42" s="12"/>
      <c r="S42" s="93"/>
    </row>
    <row r="43" spans="1:19" x14ac:dyDescent="0.4">
      <c r="A43" s="26"/>
      <c r="B43" s="24" t="s">
        <v>207</v>
      </c>
      <c r="C43" s="48">
        <f t="shared" si="5"/>
        <v>1</v>
      </c>
      <c r="D43" s="37">
        <f t="shared" si="6"/>
        <v>0</v>
      </c>
      <c r="E43" s="3"/>
      <c r="F43" s="12"/>
      <c r="G43" s="70"/>
      <c r="H43" s="15">
        <f t="shared" si="7"/>
        <v>0</v>
      </c>
      <c r="I43" s="3"/>
      <c r="J43" s="12"/>
      <c r="K43" s="70"/>
      <c r="L43" s="18">
        <f t="shared" si="45"/>
        <v>1</v>
      </c>
      <c r="M43" s="3">
        <v>1</v>
      </c>
      <c r="N43" s="62"/>
      <c r="O43" s="70"/>
      <c r="P43" s="14">
        <f t="shared" si="9"/>
        <v>0</v>
      </c>
      <c r="Q43" s="3"/>
      <c r="R43" s="12"/>
      <c r="S43" s="93"/>
    </row>
    <row r="44" spans="1:19" x14ac:dyDescent="0.4">
      <c r="A44" s="26"/>
      <c r="B44" s="24" t="s">
        <v>159</v>
      </c>
      <c r="C44" s="48">
        <f t="shared" si="5"/>
        <v>1</v>
      </c>
      <c r="D44" s="37">
        <f t="shared" si="6"/>
        <v>0</v>
      </c>
      <c r="E44" s="3"/>
      <c r="F44" s="12"/>
      <c r="G44" s="70"/>
      <c r="H44" s="15">
        <f t="shared" si="7"/>
        <v>1</v>
      </c>
      <c r="I44" s="3"/>
      <c r="J44" s="12">
        <v>1</v>
      </c>
      <c r="K44" s="70"/>
      <c r="L44" s="18">
        <f t="shared" si="45"/>
        <v>0</v>
      </c>
      <c r="M44" s="3"/>
      <c r="N44" s="62"/>
      <c r="O44" s="70"/>
      <c r="P44" s="14">
        <f t="shared" si="9"/>
        <v>0</v>
      </c>
      <c r="Q44" s="3"/>
      <c r="R44" s="12"/>
      <c r="S44" s="93"/>
    </row>
    <row r="45" spans="1:19" x14ac:dyDescent="0.4">
      <c r="A45" s="26"/>
      <c r="B45" s="24" t="s">
        <v>161</v>
      </c>
      <c r="C45" s="48">
        <f t="shared" si="5"/>
        <v>1</v>
      </c>
      <c r="D45" s="37">
        <f t="shared" si="6"/>
        <v>0</v>
      </c>
      <c r="E45" s="3"/>
      <c r="F45" s="12"/>
      <c r="G45" s="70"/>
      <c r="H45" s="15">
        <f t="shared" si="7"/>
        <v>0</v>
      </c>
      <c r="I45" s="3"/>
      <c r="J45" s="12"/>
      <c r="K45" s="70"/>
      <c r="L45" s="18">
        <f t="shared" si="45"/>
        <v>1</v>
      </c>
      <c r="M45" s="3">
        <v>1</v>
      </c>
      <c r="N45" s="62"/>
      <c r="O45" s="70"/>
      <c r="P45" s="14">
        <f t="shared" si="9"/>
        <v>0</v>
      </c>
      <c r="Q45" s="3"/>
      <c r="R45" s="12"/>
      <c r="S45" s="93"/>
    </row>
    <row r="46" spans="1:19" x14ac:dyDescent="0.4">
      <c r="A46" s="26"/>
      <c r="B46" s="24" t="s">
        <v>26</v>
      </c>
      <c r="C46" s="48">
        <f t="shared" si="5"/>
        <v>1</v>
      </c>
      <c r="D46" s="37">
        <f t="shared" si="6"/>
        <v>0</v>
      </c>
      <c r="E46" s="3"/>
      <c r="F46" s="12"/>
      <c r="G46" s="70"/>
      <c r="H46" s="15">
        <f t="shared" si="7"/>
        <v>0</v>
      </c>
      <c r="I46" s="3"/>
      <c r="J46" s="12"/>
      <c r="K46" s="70"/>
      <c r="L46" s="18">
        <f t="shared" si="45"/>
        <v>1</v>
      </c>
      <c r="M46" s="3">
        <v>1</v>
      </c>
      <c r="N46" s="62"/>
      <c r="O46" s="70"/>
      <c r="P46" s="14">
        <f t="shared" si="9"/>
        <v>0</v>
      </c>
      <c r="Q46" s="3"/>
      <c r="R46" s="12"/>
      <c r="S46" s="93"/>
    </row>
    <row r="47" spans="1:19" x14ac:dyDescent="0.4">
      <c r="A47" s="26"/>
      <c r="B47" s="24" t="s">
        <v>27</v>
      </c>
      <c r="C47" s="48">
        <f t="shared" si="5"/>
        <v>1</v>
      </c>
      <c r="D47" s="37">
        <f t="shared" si="6"/>
        <v>0</v>
      </c>
      <c r="E47" s="3"/>
      <c r="F47" s="12"/>
      <c r="G47" s="70"/>
      <c r="H47" s="15">
        <f t="shared" si="7"/>
        <v>0</v>
      </c>
      <c r="I47" s="3"/>
      <c r="J47" s="12"/>
      <c r="K47" s="70"/>
      <c r="L47" s="18">
        <f t="shared" si="45"/>
        <v>1</v>
      </c>
      <c r="M47" s="3"/>
      <c r="N47" s="62">
        <v>1</v>
      </c>
      <c r="O47" s="70"/>
      <c r="P47" s="14">
        <f t="shared" si="9"/>
        <v>0</v>
      </c>
      <c r="Q47" s="3"/>
      <c r="R47" s="12"/>
      <c r="S47" s="93"/>
    </row>
    <row r="48" spans="1:19" x14ac:dyDescent="0.4">
      <c r="A48" s="26"/>
      <c r="B48" s="24" t="s">
        <v>28</v>
      </c>
      <c r="C48" s="48">
        <f t="shared" si="5"/>
        <v>1</v>
      </c>
      <c r="D48" s="37">
        <f t="shared" si="6"/>
        <v>0</v>
      </c>
      <c r="E48" s="3"/>
      <c r="F48" s="12"/>
      <c r="G48" s="70"/>
      <c r="H48" s="15">
        <f t="shared" si="7"/>
        <v>0</v>
      </c>
      <c r="I48" s="3"/>
      <c r="J48" s="12"/>
      <c r="K48" s="70"/>
      <c r="L48" s="18">
        <f t="shared" si="45"/>
        <v>1</v>
      </c>
      <c r="M48" s="3"/>
      <c r="N48" s="62">
        <v>1</v>
      </c>
      <c r="O48" s="70"/>
      <c r="P48" s="14">
        <f t="shared" si="9"/>
        <v>0</v>
      </c>
      <c r="Q48" s="3"/>
      <c r="R48" s="12"/>
      <c r="S48" s="93"/>
    </row>
    <row r="49" spans="1:19" x14ac:dyDescent="0.4">
      <c r="A49" s="26"/>
      <c r="B49" s="24" t="s">
        <v>318</v>
      </c>
      <c r="C49" s="48">
        <f t="shared" ref="C49" si="51">D49+H49+L49+P49</f>
        <v>1</v>
      </c>
      <c r="D49" s="37">
        <f t="shared" ref="D49" si="52">E49+F49+G49</f>
        <v>0</v>
      </c>
      <c r="E49" s="3"/>
      <c r="F49" s="12"/>
      <c r="G49" s="70"/>
      <c r="H49" s="15">
        <f t="shared" ref="H49" si="53">I49+J49+K49</f>
        <v>0</v>
      </c>
      <c r="I49" s="3"/>
      <c r="J49" s="12"/>
      <c r="K49" s="70"/>
      <c r="L49" s="18">
        <f t="shared" ref="L49" si="54">M49+N49+O49</f>
        <v>1</v>
      </c>
      <c r="M49" s="3">
        <v>1</v>
      </c>
      <c r="N49" s="62"/>
      <c r="O49" s="70"/>
      <c r="P49" s="14">
        <f t="shared" ref="P49" si="55">Q49+R49+S49</f>
        <v>0</v>
      </c>
      <c r="Q49" s="3"/>
      <c r="R49" s="12"/>
      <c r="S49" s="93"/>
    </row>
    <row r="50" spans="1:19" x14ac:dyDescent="0.4">
      <c r="A50" s="26"/>
      <c r="B50" s="24" t="s">
        <v>29</v>
      </c>
      <c r="C50" s="48">
        <f t="shared" si="5"/>
        <v>10</v>
      </c>
      <c r="D50" s="37">
        <f t="shared" si="6"/>
        <v>0</v>
      </c>
      <c r="E50" s="3"/>
      <c r="F50" s="12"/>
      <c r="G50" s="70"/>
      <c r="H50" s="15">
        <f t="shared" si="7"/>
        <v>2</v>
      </c>
      <c r="I50" s="3"/>
      <c r="J50" s="12">
        <v>2</v>
      </c>
      <c r="K50" s="70"/>
      <c r="L50" s="18">
        <f t="shared" si="45"/>
        <v>8</v>
      </c>
      <c r="M50" s="3">
        <v>5</v>
      </c>
      <c r="N50" s="62">
        <v>3</v>
      </c>
      <c r="O50" s="70"/>
      <c r="P50" s="14">
        <f t="shared" si="9"/>
        <v>0</v>
      </c>
      <c r="Q50" s="3"/>
      <c r="R50" s="12"/>
      <c r="S50" s="93"/>
    </row>
    <row r="51" spans="1:19" x14ac:dyDescent="0.4">
      <c r="A51" s="26"/>
      <c r="B51" s="24" t="s">
        <v>30</v>
      </c>
      <c r="C51" s="48">
        <f t="shared" si="5"/>
        <v>7</v>
      </c>
      <c r="D51" s="37">
        <f t="shared" si="6"/>
        <v>0</v>
      </c>
      <c r="E51" s="3"/>
      <c r="F51" s="12"/>
      <c r="G51" s="70"/>
      <c r="H51" s="15">
        <f t="shared" si="7"/>
        <v>0</v>
      </c>
      <c r="I51" s="3"/>
      <c r="J51" s="12"/>
      <c r="K51" s="70"/>
      <c r="L51" s="18">
        <f t="shared" si="45"/>
        <v>7</v>
      </c>
      <c r="M51" s="3">
        <v>3</v>
      </c>
      <c r="N51" s="62">
        <v>4</v>
      </c>
      <c r="O51" s="70"/>
      <c r="P51" s="14">
        <f t="shared" si="9"/>
        <v>0</v>
      </c>
      <c r="Q51" s="3"/>
      <c r="R51" s="12"/>
      <c r="S51" s="93"/>
    </row>
    <row r="52" spans="1:19" ht="19.5" thickBot="1" x14ac:dyDescent="0.45">
      <c r="A52" s="26"/>
      <c r="B52" s="25" t="s">
        <v>122</v>
      </c>
      <c r="C52" s="49">
        <f>D52+H52+L52+P52</f>
        <v>20</v>
      </c>
      <c r="D52" s="37">
        <f t="shared" si="6"/>
        <v>0</v>
      </c>
      <c r="E52" s="20"/>
      <c r="F52" s="21"/>
      <c r="G52" s="71"/>
      <c r="H52" s="15">
        <f t="shared" si="7"/>
        <v>1</v>
      </c>
      <c r="I52" s="20"/>
      <c r="J52" s="21">
        <v>1</v>
      </c>
      <c r="K52" s="71"/>
      <c r="L52" s="22">
        <f t="shared" si="45"/>
        <v>19</v>
      </c>
      <c r="M52" s="20">
        <v>15</v>
      </c>
      <c r="N52" s="63">
        <v>4</v>
      </c>
      <c r="O52" s="71"/>
      <c r="P52" s="14">
        <f t="shared" si="9"/>
        <v>0</v>
      </c>
      <c r="Q52" s="20"/>
      <c r="R52" s="21"/>
      <c r="S52" s="89"/>
    </row>
    <row r="53" spans="1:19" ht="20.25" thickTop="1" thickBot="1" x14ac:dyDescent="0.45">
      <c r="A53" s="131" t="s">
        <v>123</v>
      </c>
      <c r="B53" s="134"/>
      <c r="C53" s="46">
        <f>D53+H53+L53+P53</f>
        <v>11</v>
      </c>
      <c r="D53" s="35">
        <f t="shared" si="6"/>
        <v>3</v>
      </c>
      <c r="E53" s="7">
        <f>SUM(E54:E64)</f>
        <v>2</v>
      </c>
      <c r="F53" s="10">
        <f>SUM(F54:F64)</f>
        <v>1</v>
      </c>
      <c r="G53" s="68">
        <f>SUM(G54:G64)</f>
        <v>0</v>
      </c>
      <c r="H53" s="13">
        <f t="shared" si="7"/>
        <v>2</v>
      </c>
      <c r="I53" s="7">
        <f>SUM(I54:I64)</f>
        <v>1</v>
      </c>
      <c r="J53" s="10">
        <f>SUM(J54:J64)</f>
        <v>1</v>
      </c>
      <c r="K53" s="68">
        <f>SUM(K54:K64)</f>
        <v>0</v>
      </c>
      <c r="L53" s="16">
        <f t="shared" si="45"/>
        <v>6</v>
      </c>
      <c r="M53" s="7">
        <f>SUM(M54:M64)</f>
        <v>3</v>
      </c>
      <c r="N53" s="60">
        <f>SUM(N54:N64)</f>
        <v>3</v>
      </c>
      <c r="O53" s="68">
        <f>SUM(O54:O64)</f>
        <v>0</v>
      </c>
      <c r="P53" s="13">
        <f t="shared" si="9"/>
        <v>0</v>
      </c>
      <c r="Q53" s="7">
        <f>SUM(Q54:Q64)</f>
        <v>0</v>
      </c>
      <c r="R53" s="10">
        <f>SUM(R54:R64)</f>
        <v>0</v>
      </c>
      <c r="S53" s="91">
        <f>SUM(S54:S64)</f>
        <v>0</v>
      </c>
    </row>
    <row r="54" spans="1:19" ht="19.5" thickTop="1" x14ac:dyDescent="0.4">
      <c r="A54" s="26"/>
      <c r="B54" s="82" t="s">
        <v>424</v>
      </c>
      <c r="C54" s="47">
        <f t="shared" si="5"/>
        <v>1</v>
      </c>
      <c r="D54" s="36">
        <f t="shared" ref="D54:D111" si="56">E54+F54+G54</f>
        <v>1</v>
      </c>
      <c r="E54" s="4"/>
      <c r="F54" s="11">
        <v>1</v>
      </c>
      <c r="G54" s="69"/>
      <c r="H54" s="14">
        <f t="shared" si="7"/>
        <v>0</v>
      </c>
      <c r="I54" s="4"/>
      <c r="J54" s="11"/>
      <c r="K54" s="69"/>
      <c r="L54" s="17">
        <f t="shared" si="45"/>
        <v>0</v>
      </c>
      <c r="M54" s="4"/>
      <c r="N54" s="61"/>
      <c r="O54" s="69"/>
      <c r="P54" s="14">
        <f t="shared" si="9"/>
        <v>0</v>
      </c>
      <c r="Q54" s="4"/>
      <c r="R54" s="11"/>
      <c r="S54" s="92"/>
    </row>
    <row r="55" spans="1:19" x14ac:dyDescent="0.4">
      <c r="A55" s="26"/>
      <c r="B55" s="57" t="s">
        <v>425</v>
      </c>
      <c r="C55" s="49">
        <f t="shared" ref="C55" si="57">D55+H55+L55+P55</f>
        <v>1</v>
      </c>
      <c r="D55" s="37">
        <f t="shared" ref="D55" si="58">E55+F55+G55</f>
        <v>0</v>
      </c>
      <c r="E55" s="20"/>
      <c r="F55" s="21"/>
      <c r="G55" s="71"/>
      <c r="H55" s="15">
        <f t="shared" ref="H55" si="59">I55+J55+K55</f>
        <v>1</v>
      </c>
      <c r="I55" s="20"/>
      <c r="J55" s="21">
        <v>1</v>
      </c>
      <c r="K55" s="71"/>
      <c r="L55" s="22">
        <f t="shared" ref="L55" si="60">M55+N55+O55</f>
        <v>0</v>
      </c>
      <c r="M55" s="20"/>
      <c r="N55" s="63"/>
      <c r="O55" s="71"/>
      <c r="P55" s="14">
        <f t="shared" ref="P55" si="61">Q55+R55+S55</f>
        <v>0</v>
      </c>
      <c r="Q55" s="20"/>
      <c r="R55" s="21"/>
      <c r="S55" s="89"/>
    </row>
    <row r="56" spans="1:19" x14ac:dyDescent="0.4">
      <c r="A56" s="26"/>
      <c r="B56" s="57" t="s">
        <v>403</v>
      </c>
      <c r="C56" s="49">
        <f t="shared" si="5"/>
        <v>1</v>
      </c>
      <c r="D56" s="37">
        <f t="shared" si="56"/>
        <v>0</v>
      </c>
      <c r="E56" s="20"/>
      <c r="F56" s="21"/>
      <c r="G56" s="71"/>
      <c r="H56" s="15">
        <f t="shared" si="7"/>
        <v>0</v>
      </c>
      <c r="I56" s="20"/>
      <c r="J56" s="21"/>
      <c r="K56" s="71"/>
      <c r="L56" s="22">
        <f t="shared" si="45"/>
        <v>1</v>
      </c>
      <c r="M56" s="20"/>
      <c r="N56" s="63">
        <v>1</v>
      </c>
      <c r="O56" s="71"/>
      <c r="P56" s="14">
        <f t="shared" si="9"/>
        <v>0</v>
      </c>
      <c r="Q56" s="20"/>
      <c r="R56" s="21"/>
      <c r="S56" s="89"/>
    </row>
    <row r="57" spans="1:19" x14ac:dyDescent="0.4">
      <c r="A57" s="26"/>
      <c r="B57" s="57" t="s">
        <v>319</v>
      </c>
      <c r="C57" s="49">
        <f t="shared" ref="C57:C59" si="62">D57+H57+L57+P57</f>
        <v>1</v>
      </c>
      <c r="D57" s="37">
        <f t="shared" ref="D57:D59" si="63">E57+F57+G57</f>
        <v>0</v>
      </c>
      <c r="E57" s="20"/>
      <c r="F57" s="21"/>
      <c r="G57" s="71"/>
      <c r="H57" s="15">
        <f t="shared" ref="H57:H59" si="64">I57+J57+K57</f>
        <v>0</v>
      </c>
      <c r="I57" s="20"/>
      <c r="J57" s="21"/>
      <c r="K57" s="71"/>
      <c r="L57" s="22">
        <f t="shared" ref="L57:L59" si="65">M57+N57+O57</f>
        <v>1</v>
      </c>
      <c r="M57" s="20"/>
      <c r="N57" s="63">
        <v>1</v>
      </c>
      <c r="O57" s="71"/>
      <c r="P57" s="14">
        <f t="shared" ref="P57:P59" si="66">Q57+R57+S57</f>
        <v>0</v>
      </c>
      <c r="Q57" s="20"/>
      <c r="R57" s="21"/>
      <c r="S57" s="89"/>
    </row>
    <row r="58" spans="1:19" x14ac:dyDescent="0.4">
      <c r="A58" s="26"/>
      <c r="B58" s="57" t="s">
        <v>473</v>
      </c>
      <c r="C58" s="49">
        <f t="shared" si="62"/>
        <v>1</v>
      </c>
      <c r="D58" s="37">
        <f t="shared" si="63"/>
        <v>0</v>
      </c>
      <c r="E58" s="20"/>
      <c r="F58" s="21"/>
      <c r="G58" s="71"/>
      <c r="H58" s="15">
        <f t="shared" si="64"/>
        <v>1</v>
      </c>
      <c r="I58" s="20">
        <v>1</v>
      </c>
      <c r="J58" s="21"/>
      <c r="K58" s="71"/>
      <c r="L58" s="22">
        <f t="shared" si="65"/>
        <v>0</v>
      </c>
      <c r="M58" s="20"/>
      <c r="N58" s="63"/>
      <c r="O58" s="71"/>
      <c r="P58" s="14">
        <f t="shared" si="66"/>
        <v>0</v>
      </c>
      <c r="Q58" s="20"/>
      <c r="R58" s="21"/>
      <c r="S58" s="89"/>
    </row>
    <row r="59" spans="1:19" x14ac:dyDescent="0.4">
      <c r="A59" s="26"/>
      <c r="B59" s="57" t="s">
        <v>354</v>
      </c>
      <c r="C59" s="49">
        <f t="shared" si="62"/>
        <v>1</v>
      </c>
      <c r="D59" s="37">
        <f t="shared" si="63"/>
        <v>1</v>
      </c>
      <c r="E59" s="20">
        <v>1</v>
      </c>
      <c r="F59" s="21"/>
      <c r="G59" s="71"/>
      <c r="H59" s="15">
        <f t="shared" si="64"/>
        <v>0</v>
      </c>
      <c r="I59" s="20"/>
      <c r="J59" s="21"/>
      <c r="K59" s="71"/>
      <c r="L59" s="22">
        <f t="shared" si="65"/>
        <v>0</v>
      </c>
      <c r="M59" s="20"/>
      <c r="N59" s="63"/>
      <c r="O59" s="71"/>
      <c r="P59" s="14">
        <f t="shared" si="66"/>
        <v>0</v>
      </c>
      <c r="Q59" s="20"/>
      <c r="R59" s="21"/>
      <c r="S59" s="89"/>
    </row>
    <row r="60" spans="1:19" x14ac:dyDescent="0.4">
      <c r="A60" s="26"/>
      <c r="B60" s="57" t="s">
        <v>222</v>
      </c>
      <c r="C60" s="49">
        <f t="shared" si="5"/>
        <v>1</v>
      </c>
      <c r="D60" s="37">
        <f t="shared" si="56"/>
        <v>0</v>
      </c>
      <c r="E60" s="20"/>
      <c r="F60" s="21"/>
      <c r="G60" s="71"/>
      <c r="H60" s="15">
        <f t="shared" si="7"/>
        <v>0</v>
      </c>
      <c r="I60" s="20"/>
      <c r="J60" s="21"/>
      <c r="K60" s="71"/>
      <c r="L60" s="22">
        <f t="shared" si="45"/>
        <v>1</v>
      </c>
      <c r="M60" s="20"/>
      <c r="N60" s="63">
        <v>1</v>
      </c>
      <c r="O60" s="71"/>
      <c r="P60" s="14">
        <f t="shared" si="9"/>
        <v>0</v>
      </c>
      <c r="Q60" s="20"/>
      <c r="R60" s="21"/>
      <c r="S60" s="89"/>
    </row>
    <row r="61" spans="1:19" x14ac:dyDescent="0.4">
      <c r="A61" s="26"/>
      <c r="B61" s="57" t="s">
        <v>355</v>
      </c>
      <c r="C61" s="49">
        <f t="shared" si="5"/>
        <v>1</v>
      </c>
      <c r="D61" s="37">
        <f t="shared" si="56"/>
        <v>1</v>
      </c>
      <c r="E61" s="20">
        <v>1</v>
      </c>
      <c r="F61" s="21"/>
      <c r="G61" s="71"/>
      <c r="H61" s="15">
        <f t="shared" si="7"/>
        <v>0</v>
      </c>
      <c r="I61" s="20"/>
      <c r="J61" s="21"/>
      <c r="K61" s="71"/>
      <c r="L61" s="22">
        <f t="shared" si="45"/>
        <v>0</v>
      </c>
      <c r="M61" s="20"/>
      <c r="N61" s="63"/>
      <c r="O61" s="71"/>
      <c r="P61" s="14">
        <f t="shared" ref="P61" si="67">Q61+R61+S61</f>
        <v>0</v>
      </c>
      <c r="Q61" s="20"/>
      <c r="R61" s="21"/>
      <c r="S61" s="89"/>
    </row>
    <row r="62" spans="1:19" x14ac:dyDescent="0.4">
      <c r="A62" s="26"/>
      <c r="B62" s="57" t="s">
        <v>223</v>
      </c>
      <c r="C62" s="49">
        <f t="shared" si="5"/>
        <v>1</v>
      </c>
      <c r="D62" s="37">
        <f t="shared" si="56"/>
        <v>0</v>
      </c>
      <c r="E62" s="20"/>
      <c r="F62" s="21"/>
      <c r="G62" s="71"/>
      <c r="H62" s="15">
        <f t="shared" si="7"/>
        <v>0</v>
      </c>
      <c r="I62" s="20"/>
      <c r="J62" s="21"/>
      <c r="K62" s="71"/>
      <c r="L62" s="22">
        <f t="shared" si="45"/>
        <v>1</v>
      </c>
      <c r="M62" s="20">
        <v>1</v>
      </c>
      <c r="N62" s="63"/>
      <c r="O62" s="71"/>
      <c r="P62" s="14">
        <f t="shared" ref="P62:P116" si="68">Q62+R62+S62</f>
        <v>0</v>
      </c>
      <c r="Q62" s="20"/>
      <c r="R62" s="21"/>
      <c r="S62" s="89"/>
    </row>
    <row r="63" spans="1:19" x14ac:dyDescent="0.4">
      <c r="A63" s="26"/>
      <c r="B63" s="57" t="s">
        <v>165</v>
      </c>
      <c r="C63" s="49">
        <f t="shared" si="5"/>
        <v>1</v>
      </c>
      <c r="D63" s="37">
        <f t="shared" si="56"/>
        <v>0</v>
      </c>
      <c r="E63" s="20"/>
      <c r="F63" s="21"/>
      <c r="G63" s="71"/>
      <c r="H63" s="15">
        <f t="shared" si="7"/>
        <v>0</v>
      </c>
      <c r="I63" s="20"/>
      <c r="J63" s="21"/>
      <c r="K63" s="71"/>
      <c r="L63" s="22">
        <f t="shared" si="45"/>
        <v>1</v>
      </c>
      <c r="M63" s="20">
        <v>1</v>
      </c>
      <c r="N63" s="63"/>
      <c r="O63" s="71"/>
      <c r="P63" s="14">
        <f t="shared" si="68"/>
        <v>0</v>
      </c>
      <c r="Q63" s="20"/>
      <c r="R63" s="21"/>
      <c r="S63" s="89"/>
    </row>
    <row r="64" spans="1:19" ht="19.5" thickBot="1" x14ac:dyDescent="0.45">
      <c r="A64" s="26"/>
      <c r="B64" s="2" t="s">
        <v>224</v>
      </c>
      <c r="C64" s="49">
        <f t="shared" si="5"/>
        <v>1</v>
      </c>
      <c r="D64" s="37">
        <f t="shared" si="56"/>
        <v>0</v>
      </c>
      <c r="E64" s="20"/>
      <c r="F64" s="21"/>
      <c r="G64" s="71"/>
      <c r="H64" s="15">
        <f t="shared" si="7"/>
        <v>0</v>
      </c>
      <c r="I64" s="20"/>
      <c r="J64" s="21"/>
      <c r="K64" s="71"/>
      <c r="L64" s="22">
        <f t="shared" si="45"/>
        <v>1</v>
      </c>
      <c r="M64" s="20">
        <v>1</v>
      </c>
      <c r="N64" s="63"/>
      <c r="O64" s="71"/>
      <c r="P64" s="14">
        <f t="shared" si="68"/>
        <v>0</v>
      </c>
      <c r="Q64" s="20"/>
      <c r="R64" s="21"/>
      <c r="S64" s="89"/>
    </row>
    <row r="65" spans="1:19" ht="20.25" thickTop="1" thickBot="1" x14ac:dyDescent="0.45">
      <c r="A65" s="131" t="s">
        <v>208</v>
      </c>
      <c r="B65" s="132"/>
      <c r="C65" s="46">
        <f>D65+H65+L65+P65</f>
        <v>2</v>
      </c>
      <c r="D65" s="35">
        <f t="shared" si="56"/>
        <v>0</v>
      </c>
      <c r="E65" s="7">
        <f>+E66+E67</f>
        <v>0</v>
      </c>
      <c r="F65" s="10">
        <f t="shared" ref="F65:G65" si="69">+F66+F67</f>
        <v>0</v>
      </c>
      <c r="G65" s="68">
        <f t="shared" si="69"/>
        <v>0</v>
      </c>
      <c r="H65" s="13">
        <f t="shared" si="7"/>
        <v>0</v>
      </c>
      <c r="I65" s="7">
        <f t="shared" ref="I65:K65" si="70">+I66+I67</f>
        <v>0</v>
      </c>
      <c r="J65" s="10">
        <f t="shared" si="70"/>
        <v>0</v>
      </c>
      <c r="K65" s="68">
        <f t="shared" si="70"/>
        <v>0</v>
      </c>
      <c r="L65" s="16">
        <f t="shared" si="45"/>
        <v>2</v>
      </c>
      <c r="M65" s="7">
        <f t="shared" ref="M65:O65" si="71">+M66+M67</f>
        <v>1</v>
      </c>
      <c r="N65" s="60">
        <f t="shared" si="71"/>
        <v>1</v>
      </c>
      <c r="O65" s="68">
        <f t="shared" si="71"/>
        <v>0</v>
      </c>
      <c r="P65" s="13">
        <f t="shared" si="68"/>
        <v>0</v>
      </c>
      <c r="Q65" s="7">
        <f t="shared" ref="Q65:S65" si="72">+Q66+Q67</f>
        <v>0</v>
      </c>
      <c r="R65" s="10">
        <f t="shared" si="72"/>
        <v>0</v>
      </c>
      <c r="S65" s="91">
        <f t="shared" si="72"/>
        <v>0</v>
      </c>
    </row>
    <row r="66" spans="1:19" ht="19.5" thickTop="1" x14ac:dyDescent="0.4">
      <c r="A66" s="124"/>
      <c r="B66" s="125" t="s">
        <v>353</v>
      </c>
      <c r="C66" s="115">
        <f>D66+H66+L66+P66</f>
        <v>1</v>
      </c>
      <c r="D66" s="116">
        <f t="shared" ref="D66" si="73">E66+F66+G66</f>
        <v>0</v>
      </c>
      <c r="E66" s="117"/>
      <c r="F66" s="118"/>
      <c r="G66" s="119"/>
      <c r="H66" s="120">
        <f t="shared" si="7"/>
        <v>0</v>
      </c>
      <c r="I66" s="117"/>
      <c r="J66" s="118"/>
      <c r="K66" s="119"/>
      <c r="L66" s="121">
        <f t="shared" si="45"/>
        <v>1</v>
      </c>
      <c r="M66" s="117"/>
      <c r="N66" s="122">
        <v>1</v>
      </c>
      <c r="O66" s="119"/>
      <c r="P66" s="120">
        <f t="shared" si="68"/>
        <v>0</v>
      </c>
      <c r="Q66" s="117"/>
      <c r="R66" s="118"/>
      <c r="S66" s="123"/>
    </row>
    <row r="67" spans="1:19" ht="19.5" thickBot="1" x14ac:dyDescent="0.45">
      <c r="A67" s="26"/>
      <c r="B67" s="2" t="s">
        <v>209</v>
      </c>
      <c r="C67" s="45">
        <f>D67+H67+L67+P67</f>
        <v>1</v>
      </c>
      <c r="D67" s="39">
        <f t="shared" si="56"/>
        <v>0</v>
      </c>
      <c r="E67" s="29"/>
      <c r="F67" s="51"/>
      <c r="G67" s="72"/>
      <c r="H67" s="31">
        <f t="shared" si="7"/>
        <v>0</v>
      </c>
      <c r="I67" s="29"/>
      <c r="J67" s="51"/>
      <c r="K67" s="72"/>
      <c r="L67" s="53">
        <f t="shared" si="45"/>
        <v>1</v>
      </c>
      <c r="M67" s="29">
        <v>1</v>
      </c>
      <c r="N67" s="64"/>
      <c r="O67" s="72"/>
      <c r="P67" s="31">
        <f t="shared" si="68"/>
        <v>0</v>
      </c>
      <c r="Q67" s="29"/>
      <c r="R67" s="51"/>
      <c r="S67" s="94"/>
    </row>
    <row r="68" spans="1:19" ht="20.25" thickTop="1" thickBot="1" x14ac:dyDescent="0.45">
      <c r="A68" s="131" t="s">
        <v>33</v>
      </c>
      <c r="B68" s="132"/>
      <c r="C68" s="46">
        <f t="shared" si="5"/>
        <v>31</v>
      </c>
      <c r="D68" s="35">
        <f t="shared" si="56"/>
        <v>3</v>
      </c>
      <c r="E68" s="7">
        <f>SUM(E69:E81)</f>
        <v>1</v>
      </c>
      <c r="F68" s="10">
        <f>SUM(F69:F81)</f>
        <v>2</v>
      </c>
      <c r="G68" s="68">
        <f>SUM(G69:G81)</f>
        <v>0</v>
      </c>
      <c r="H68" s="13">
        <f t="shared" si="7"/>
        <v>6</v>
      </c>
      <c r="I68" s="7">
        <f>SUM(I69:I81)</f>
        <v>4</v>
      </c>
      <c r="J68" s="10">
        <f>SUM(J69:J81)</f>
        <v>2</v>
      </c>
      <c r="K68" s="68">
        <f>SUM(K69:K81)</f>
        <v>0</v>
      </c>
      <c r="L68" s="16">
        <f t="shared" si="45"/>
        <v>22</v>
      </c>
      <c r="M68" s="7">
        <f>SUM(M69:M81)</f>
        <v>7</v>
      </c>
      <c r="N68" s="60">
        <f>SUM(N69:N81)</f>
        <v>15</v>
      </c>
      <c r="O68" s="68">
        <f>SUM(O69:O81)</f>
        <v>0</v>
      </c>
      <c r="P68" s="13">
        <f t="shared" si="68"/>
        <v>0</v>
      </c>
      <c r="Q68" s="7">
        <f>SUM(Q69:Q81)</f>
        <v>0</v>
      </c>
      <c r="R68" s="10">
        <f>SUM(R69:R81)</f>
        <v>0</v>
      </c>
      <c r="S68" s="91">
        <f>SUM(S69:S81)</f>
        <v>0</v>
      </c>
    </row>
    <row r="69" spans="1:19" ht="19.5" thickTop="1" x14ac:dyDescent="0.4">
      <c r="A69" s="26"/>
      <c r="B69" t="s">
        <v>276</v>
      </c>
      <c r="C69" s="47">
        <f t="shared" si="5"/>
        <v>2</v>
      </c>
      <c r="D69" s="36">
        <f t="shared" si="56"/>
        <v>1</v>
      </c>
      <c r="E69" s="4">
        <v>1</v>
      </c>
      <c r="F69" s="11"/>
      <c r="G69" s="69"/>
      <c r="H69" s="14">
        <f t="shared" si="7"/>
        <v>1</v>
      </c>
      <c r="I69" s="4">
        <v>1</v>
      </c>
      <c r="J69" s="11"/>
      <c r="K69" s="69"/>
      <c r="L69" s="17">
        <f t="shared" si="45"/>
        <v>0</v>
      </c>
      <c r="M69" s="4"/>
      <c r="N69" s="61"/>
      <c r="O69" s="69"/>
      <c r="P69" s="14">
        <f t="shared" si="68"/>
        <v>0</v>
      </c>
      <c r="Q69" s="4"/>
      <c r="R69" s="11"/>
      <c r="S69" s="92"/>
    </row>
    <row r="70" spans="1:19" x14ac:dyDescent="0.4">
      <c r="A70" s="26"/>
      <c r="B70" s="41" t="s">
        <v>284</v>
      </c>
      <c r="C70" s="48">
        <f t="shared" si="5"/>
        <v>3</v>
      </c>
      <c r="D70" s="37">
        <f t="shared" ref="D70" si="74">E70+F70+G70</f>
        <v>0</v>
      </c>
      <c r="E70" s="3"/>
      <c r="F70" s="12"/>
      <c r="G70" s="70"/>
      <c r="H70" s="15">
        <f t="shared" ref="H70" si="75">I70+J70+K70</f>
        <v>1</v>
      </c>
      <c r="I70" s="3">
        <v>1</v>
      </c>
      <c r="J70" s="12"/>
      <c r="K70" s="70"/>
      <c r="L70" s="18">
        <f t="shared" ref="L70" si="76">M70+N70+O70</f>
        <v>2</v>
      </c>
      <c r="M70" s="3"/>
      <c r="N70" s="62">
        <v>2</v>
      </c>
      <c r="O70" s="70"/>
      <c r="P70" s="15">
        <f t="shared" ref="P70" si="77">Q70+R70+S70</f>
        <v>0</v>
      </c>
      <c r="Q70" s="3"/>
      <c r="R70" s="12"/>
      <c r="S70" s="93"/>
    </row>
    <row r="71" spans="1:19" x14ac:dyDescent="0.4">
      <c r="A71" s="26"/>
      <c r="B71" s="41" t="s">
        <v>225</v>
      </c>
      <c r="C71" s="48">
        <f>D71+H71+L71+P71</f>
        <v>8</v>
      </c>
      <c r="D71" s="37">
        <f t="shared" si="56"/>
        <v>1</v>
      </c>
      <c r="E71" s="3"/>
      <c r="F71" s="12">
        <v>1</v>
      </c>
      <c r="G71" s="70"/>
      <c r="H71" s="15">
        <f>I71+J71+K71</f>
        <v>1</v>
      </c>
      <c r="I71" s="3">
        <v>1</v>
      </c>
      <c r="J71" s="12"/>
      <c r="K71" s="70"/>
      <c r="L71" s="18">
        <f>M71+N71+O71</f>
        <v>6</v>
      </c>
      <c r="M71" s="3">
        <v>2</v>
      </c>
      <c r="N71" s="62">
        <v>4</v>
      </c>
      <c r="O71" s="70"/>
      <c r="P71" s="15">
        <f t="shared" si="68"/>
        <v>0</v>
      </c>
      <c r="Q71" s="3"/>
      <c r="R71" s="12"/>
      <c r="S71" s="93"/>
    </row>
    <row r="72" spans="1:19" x14ac:dyDescent="0.4">
      <c r="A72" s="26"/>
      <c r="B72" s="41" t="s">
        <v>125</v>
      </c>
      <c r="C72" s="48">
        <f t="shared" ref="C72" si="78">D72+H72+L72+P72</f>
        <v>2</v>
      </c>
      <c r="D72" s="37">
        <f t="shared" si="56"/>
        <v>0</v>
      </c>
      <c r="E72" s="3"/>
      <c r="F72" s="12"/>
      <c r="G72" s="70"/>
      <c r="H72" s="15">
        <f t="shared" ref="H72" si="79">I72+J72+K72</f>
        <v>0</v>
      </c>
      <c r="I72" s="3"/>
      <c r="J72" s="12"/>
      <c r="K72" s="70"/>
      <c r="L72" s="18">
        <f t="shared" ref="L72" si="80">M72+N72+O72</f>
        <v>2</v>
      </c>
      <c r="M72" s="3">
        <v>2</v>
      </c>
      <c r="N72" s="62"/>
      <c r="O72" s="70"/>
      <c r="P72" s="15">
        <f t="shared" si="68"/>
        <v>0</v>
      </c>
      <c r="Q72" s="3"/>
      <c r="R72" s="12"/>
      <c r="S72" s="93"/>
    </row>
    <row r="73" spans="1:19" x14ac:dyDescent="0.4">
      <c r="A73" s="26"/>
      <c r="B73" s="41" t="s">
        <v>35</v>
      </c>
      <c r="C73" s="48">
        <f t="shared" si="5"/>
        <v>1</v>
      </c>
      <c r="D73" s="37">
        <f t="shared" si="56"/>
        <v>0</v>
      </c>
      <c r="E73" s="3"/>
      <c r="F73" s="12"/>
      <c r="G73" s="70"/>
      <c r="H73" s="15">
        <f t="shared" si="7"/>
        <v>0</v>
      </c>
      <c r="I73" s="3"/>
      <c r="J73" s="12"/>
      <c r="K73" s="70"/>
      <c r="L73" s="18">
        <f t="shared" si="45"/>
        <v>1</v>
      </c>
      <c r="M73" s="3">
        <v>1</v>
      </c>
      <c r="N73" s="62"/>
      <c r="O73" s="70"/>
      <c r="P73" s="15">
        <f t="shared" si="68"/>
        <v>0</v>
      </c>
      <c r="Q73" s="3"/>
      <c r="R73" s="12"/>
      <c r="S73" s="93"/>
    </row>
    <row r="74" spans="1:19" x14ac:dyDescent="0.4">
      <c r="A74" s="26"/>
      <c r="B74" t="s">
        <v>289</v>
      </c>
      <c r="C74" s="48">
        <f>D74+H74+L74+P74</f>
        <v>1</v>
      </c>
      <c r="D74" s="37">
        <f>E74+F74+G74</f>
        <v>0</v>
      </c>
      <c r="E74" s="3"/>
      <c r="F74" s="12"/>
      <c r="G74" s="70"/>
      <c r="H74" s="15">
        <f>I74+J74+K74</f>
        <v>0</v>
      </c>
      <c r="I74" s="3"/>
      <c r="J74" s="12"/>
      <c r="K74" s="70"/>
      <c r="L74" s="18">
        <f>M74+N74+O74</f>
        <v>1</v>
      </c>
      <c r="M74" s="3"/>
      <c r="N74" s="62">
        <v>1</v>
      </c>
      <c r="O74" s="70"/>
      <c r="P74" s="15">
        <f>Q74+R74+S74</f>
        <v>0</v>
      </c>
      <c r="Q74" s="3"/>
      <c r="R74" s="12"/>
      <c r="S74" s="93"/>
    </row>
    <row r="75" spans="1:19" x14ac:dyDescent="0.4">
      <c r="A75" s="26"/>
      <c r="B75" s="41" t="s">
        <v>36</v>
      </c>
      <c r="C75" s="48">
        <f t="shared" ref="C75:C122" si="81">D75+H75+L75+P75</f>
        <v>1</v>
      </c>
      <c r="D75" s="37">
        <f t="shared" si="56"/>
        <v>0</v>
      </c>
      <c r="E75" s="3"/>
      <c r="F75" s="12"/>
      <c r="G75" s="70"/>
      <c r="H75" s="15">
        <f t="shared" si="7"/>
        <v>0</v>
      </c>
      <c r="I75" s="3"/>
      <c r="J75" s="12"/>
      <c r="K75" s="70"/>
      <c r="L75" s="18">
        <f t="shared" si="45"/>
        <v>1</v>
      </c>
      <c r="M75" s="3"/>
      <c r="N75" s="62">
        <v>1</v>
      </c>
      <c r="O75" s="70"/>
      <c r="P75" s="15">
        <f t="shared" si="68"/>
        <v>0</v>
      </c>
      <c r="Q75" s="3"/>
      <c r="R75" s="12"/>
      <c r="S75" s="93"/>
    </row>
    <row r="76" spans="1:19" x14ac:dyDescent="0.4">
      <c r="A76" s="26"/>
      <c r="B76" s="41" t="s">
        <v>426</v>
      </c>
      <c r="C76" s="48">
        <f t="shared" ref="C76" si="82">D76+H76+L76+P76</f>
        <v>1</v>
      </c>
      <c r="D76" s="37">
        <f t="shared" ref="D76" si="83">E76+F76+G76</f>
        <v>1</v>
      </c>
      <c r="E76" s="3"/>
      <c r="F76" s="12">
        <v>1</v>
      </c>
      <c r="G76" s="70"/>
      <c r="H76" s="15">
        <f t="shared" ref="H76" si="84">I76+J76+K76</f>
        <v>0</v>
      </c>
      <c r="I76" s="3"/>
      <c r="J76" s="12"/>
      <c r="K76" s="70"/>
      <c r="L76" s="18">
        <f t="shared" ref="L76" si="85">M76+N76+O76</f>
        <v>0</v>
      </c>
      <c r="M76" s="3"/>
      <c r="N76" s="62"/>
      <c r="O76" s="70"/>
      <c r="P76" s="15">
        <f t="shared" ref="P76" si="86">Q76+R76+S76</f>
        <v>0</v>
      </c>
      <c r="Q76" s="3"/>
      <c r="R76" s="12"/>
      <c r="S76" s="93"/>
    </row>
    <row r="77" spans="1:19" x14ac:dyDescent="0.4">
      <c r="A77" s="26"/>
      <c r="B77" s="41" t="s">
        <v>127</v>
      </c>
      <c r="C77" s="48">
        <f t="shared" si="81"/>
        <v>1</v>
      </c>
      <c r="D77" s="37">
        <f t="shared" si="56"/>
        <v>0</v>
      </c>
      <c r="E77" s="3"/>
      <c r="F77" s="12"/>
      <c r="G77" s="70"/>
      <c r="H77" s="15">
        <f t="shared" si="7"/>
        <v>0</v>
      </c>
      <c r="I77" s="3"/>
      <c r="J77" s="12"/>
      <c r="K77" s="70"/>
      <c r="L77" s="18">
        <f t="shared" si="45"/>
        <v>1</v>
      </c>
      <c r="M77" s="3"/>
      <c r="N77" s="62">
        <v>1</v>
      </c>
      <c r="O77" s="70"/>
      <c r="P77" s="15">
        <f t="shared" si="68"/>
        <v>0</v>
      </c>
      <c r="Q77" s="3"/>
      <c r="R77" s="12"/>
      <c r="S77" s="93"/>
    </row>
    <row r="78" spans="1:19" x14ac:dyDescent="0.4">
      <c r="A78" s="26"/>
      <c r="B78" s="41" t="s">
        <v>126</v>
      </c>
      <c r="C78" s="48">
        <f t="shared" si="81"/>
        <v>6</v>
      </c>
      <c r="D78" s="37">
        <f t="shared" si="56"/>
        <v>0</v>
      </c>
      <c r="E78" s="3"/>
      <c r="F78" s="12"/>
      <c r="G78" s="70"/>
      <c r="H78" s="15">
        <f t="shared" ref="H78:H131" si="87">I78+J78+K78</f>
        <v>1</v>
      </c>
      <c r="I78" s="3"/>
      <c r="J78" s="12">
        <v>1</v>
      </c>
      <c r="K78" s="70"/>
      <c r="L78" s="18">
        <f t="shared" si="45"/>
        <v>5</v>
      </c>
      <c r="M78" s="3">
        <v>1</v>
      </c>
      <c r="N78" s="62">
        <v>4</v>
      </c>
      <c r="O78" s="70"/>
      <c r="P78" s="15">
        <f t="shared" si="68"/>
        <v>0</v>
      </c>
      <c r="Q78" s="3"/>
      <c r="R78" s="12"/>
      <c r="S78" s="93"/>
    </row>
    <row r="79" spans="1:19" x14ac:dyDescent="0.4">
      <c r="A79" s="26"/>
      <c r="B79" s="41" t="s">
        <v>167</v>
      </c>
      <c r="C79" s="48">
        <f t="shared" ref="C79" si="88">D79+H79+L79+P79</f>
        <v>2</v>
      </c>
      <c r="D79" s="37">
        <f t="shared" ref="D79" si="89">E79+F79+G79</f>
        <v>0</v>
      </c>
      <c r="E79" s="3"/>
      <c r="F79" s="12"/>
      <c r="G79" s="70"/>
      <c r="H79" s="15">
        <f t="shared" ref="H79" si="90">I79+J79+K79</f>
        <v>0</v>
      </c>
      <c r="I79" s="3"/>
      <c r="J79" s="12"/>
      <c r="K79" s="70"/>
      <c r="L79" s="18">
        <f t="shared" ref="L79" si="91">M79+N79+O79</f>
        <v>2</v>
      </c>
      <c r="M79" s="3">
        <v>1</v>
      </c>
      <c r="N79" s="62">
        <v>1</v>
      </c>
      <c r="O79" s="70"/>
      <c r="P79" s="15">
        <f t="shared" ref="P79" si="92">Q79+R79+S79</f>
        <v>0</v>
      </c>
      <c r="Q79" s="3"/>
      <c r="R79" s="12"/>
      <c r="S79" s="93"/>
    </row>
    <row r="80" spans="1:19" x14ac:dyDescent="0.4">
      <c r="A80" s="26"/>
      <c r="B80" s="41" t="s">
        <v>487</v>
      </c>
      <c r="C80" s="48">
        <f t="shared" si="81"/>
        <v>1</v>
      </c>
      <c r="D80" s="37">
        <f t="shared" si="56"/>
        <v>0</v>
      </c>
      <c r="E80" s="3"/>
      <c r="F80" s="12"/>
      <c r="G80" s="70"/>
      <c r="H80" s="15">
        <f t="shared" si="87"/>
        <v>1</v>
      </c>
      <c r="I80" s="3">
        <v>1</v>
      </c>
      <c r="J80" s="12"/>
      <c r="K80" s="70"/>
      <c r="L80" s="18">
        <f t="shared" si="45"/>
        <v>0</v>
      </c>
      <c r="M80" s="3"/>
      <c r="N80" s="62"/>
      <c r="O80" s="70"/>
      <c r="P80" s="15">
        <f t="shared" si="68"/>
        <v>0</v>
      </c>
      <c r="Q80" s="3"/>
      <c r="R80" s="12"/>
      <c r="S80" s="93"/>
    </row>
    <row r="81" spans="1:19" ht="19.5" thickBot="1" x14ac:dyDescent="0.45">
      <c r="A81" s="26"/>
      <c r="B81" s="42" t="s">
        <v>302</v>
      </c>
      <c r="C81" s="49">
        <f t="shared" si="81"/>
        <v>2</v>
      </c>
      <c r="D81" s="38">
        <f t="shared" si="56"/>
        <v>0</v>
      </c>
      <c r="E81" s="20"/>
      <c r="F81" s="21"/>
      <c r="G81" s="71"/>
      <c r="H81" s="19">
        <f t="shared" si="87"/>
        <v>1</v>
      </c>
      <c r="I81" s="20"/>
      <c r="J81" s="21">
        <v>1</v>
      </c>
      <c r="K81" s="71"/>
      <c r="L81" s="22">
        <f t="shared" si="45"/>
        <v>1</v>
      </c>
      <c r="M81" s="20"/>
      <c r="N81" s="63">
        <v>1</v>
      </c>
      <c r="O81" s="71"/>
      <c r="P81" s="19">
        <f t="shared" si="68"/>
        <v>0</v>
      </c>
      <c r="Q81" s="20"/>
      <c r="R81" s="21"/>
      <c r="S81" s="89"/>
    </row>
    <row r="82" spans="1:19" ht="20.25" thickTop="1" thickBot="1" x14ac:dyDescent="0.45">
      <c r="A82" s="131" t="s">
        <v>37</v>
      </c>
      <c r="B82" s="132"/>
      <c r="C82" s="46">
        <f t="shared" si="81"/>
        <v>61</v>
      </c>
      <c r="D82" s="35">
        <f t="shared" si="56"/>
        <v>3</v>
      </c>
      <c r="E82" s="7">
        <f>SUM(E83:E101)</f>
        <v>2</v>
      </c>
      <c r="F82" s="10">
        <f>SUM(F83:F101)</f>
        <v>1</v>
      </c>
      <c r="G82" s="68">
        <f>SUM(G83:G101)</f>
        <v>0</v>
      </c>
      <c r="H82" s="13">
        <f t="shared" si="87"/>
        <v>15</v>
      </c>
      <c r="I82" s="7">
        <f>SUM(I83:I101)</f>
        <v>5</v>
      </c>
      <c r="J82" s="10">
        <f>SUM(J83:J101)</f>
        <v>10</v>
      </c>
      <c r="K82" s="68">
        <f>SUM(K83:K101)</f>
        <v>0</v>
      </c>
      <c r="L82" s="16">
        <f t="shared" si="45"/>
        <v>43</v>
      </c>
      <c r="M82" s="7">
        <f>SUM(M83:M101)</f>
        <v>16</v>
      </c>
      <c r="N82" s="60">
        <f>SUM(N83:N101)</f>
        <v>27</v>
      </c>
      <c r="O82" s="68">
        <f>SUM(O83:O101)</f>
        <v>0</v>
      </c>
      <c r="P82" s="13">
        <f t="shared" si="68"/>
        <v>0</v>
      </c>
      <c r="Q82" s="7">
        <f>SUM(Q83:Q101)</f>
        <v>0</v>
      </c>
      <c r="R82" s="10">
        <f>SUM(R83:R101)</f>
        <v>0</v>
      </c>
      <c r="S82" s="91">
        <f>SUM(S83:S101)</f>
        <v>0</v>
      </c>
    </row>
    <row r="83" spans="1:19" ht="19.5" thickTop="1" x14ac:dyDescent="0.4">
      <c r="A83" s="26"/>
      <c r="B83" s="23" t="s">
        <v>169</v>
      </c>
      <c r="C83" s="47">
        <f t="shared" si="81"/>
        <v>1</v>
      </c>
      <c r="D83" s="36">
        <f t="shared" si="56"/>
        <v>0</v>
      </c>
      <c r="E83" s="4"/>
      <c r="F83" s="11"/>
      <c r="G83" s="69"/>
      <c r="H83" s="14">
        <f t="shared" si="87"/>
        <v>0</v>
      </c>
      <c r="I83" s="4"/>
      <c r="J83" s="11"/>
      <c r="K83" s="69"/>
      <c r="L83" s="17">
        <f t="shared" si="45"/>
        <v>1</v>
      </c>
      <c r="M83" s="4">
        <v>1</v>
      </c>
      <c r="N83" s="61"/>
      <c r="O83" s="69"/>
      <c r="P83" s="14">
        <f t="shared" si="68"/>
        <v>0</v>
      </c>
      <c r="Q83" s="4"/>
      <c r="R83" s="11"/>
      <c r="S83" s="92"/>
    </row>
    <row r="84" spans="1:19" x14ac:dyDescent="0.4">
      <c r="A84" s="26"/>
      <c r="B84" s="24" t="s">
        <v>128</v>
      </c>
      <c r="C84" s="48">
        <f t="shared" si="81"/>
        <v>9</v>
      </c>
      <c r="D84" s="37">
        <f t="shared" si="56"/>
        <v>0</v>
      </c>
      <c r="E84" s="3"/>
      <c r="F84" s="12"/>
      <c r="G84" s="70"/>
      <c r="H84" s="15">
        <f t="shared" si="87"/>
        <v>1</v>
      </c>
      <c r="I84" s="3"/>
      <c r="J84" s="12">
        <v>1</v>
      </c>
      <c r="K84" s="70"/>
      <c r="L84" s="18">
        <f t="shared" si="45"/>
        <v>8</v>
      </c>
      <c r="M84" s="3">
        <v>6</v>
      </c>
      <c r="N84" s="62">
        <v>2</v>
      </c>
      <c r="O84" s="70"/>
      <c r="P84" s="15">
        <f t="shared" si="68"/>
        <v>0</v>
      </c>
      <c r="Q84" s="3"/>
      <c r="R84" s="12"/>
      <c r="S84" s="93"/>
    </row>
    <row r="85" spans="1:19" x14ac:dyDescent="0.4">
      <c r="A85" s="26"/>
      <c r="B85" t="s">
        <v>277</v>
      </c>
      <c r="C85" s="48">
        <f t="shared" ref="C85" si="93">D85+H85+L85+P85</f>
        <v>1</v>
      </c>
      <c r="D85" s="37">
        <f t="shared" ref="D85" si="94">E85+F85+G85</f>
        <v>0</v>
      </c>
      <c r="E85" s="3"/>
      <c r="F85" s="12"/>
      <c r="G85" s="70"/>
      <c r="H85" s="15">
        <f t="shared" ref="H85" si="95">I85+J85+K85</f>
        <v>0</v>
      </c>
      <c r="I85" s="3"/>
      <c r="J85" s="12"/>
      <c r="K85" s="70"/>
      <c r="L85" s="18">
        <f t="shared" ref="L85" si="96">M85+N85+O85</f>
        <v>1</v>
      </c>
      <c r="M85" s="3"/>
      <c r="N85" s="62">
        <v>1</v>
      </c>
      <c r="O85" s="70"/>
      <c r="P85" s="15">
        <f t="shared" ref="P85" si="97">Q85+R85+S85</f>
        <v>0</v>
      </c>
      <c r="Q85" s="3"/>
      <c r="R85" s="12"/>
      <c r="S85" s="93"/>
    </row>
    <row r="86" spans="1:19" x14ac:dyDescent="0.4">
      <c r="A86" s="26"/>
      <c r="B86" s="24" t="s">
        <v>226</v>
      </c>
      <c r="C86" s="48">
        <f t="shared" si="81"/>
        <v>1</v>
      </c>
      <c r="D86" s="37">
        <f t="shared" si="56"/>
        <v>0</v>
      </c>
      <c r="E86" s="3"/>
      <c r="F86" s="12"/>
      <c r="G86" s="70"/>
      <c r="H86" s="15">
        <f t="shared" si="87"/>
        <v>1</v>
      </c>
      <c r="I86" s="3"/>
      <c r="J86" s="12">
        <v>1</v>
      </c>
      <c r="K86" s="70"/>
      <c r="L86" s="18">
        <f t="shared" si="45"/>
        <v>0</v>
      </c>
      <c r="M86" s="3"/>
      <c r="N86" s="62"/>
      <c r="O86" s="70"/>
      <c r="P86" s="15">
        <f t="shared" si="68"/>
        <v>0</v>
      </c>
      <c r="Q86" s="3"/>
      <c r="R86" s="12"/>
      <c r="S86" s="93"/>
    </row>
    <row r="87" spans="1:19" x14ac:dyDescent="0.4">
      <c r="A87" s="26"/>
      <c r="B87" s="24" t="s">
        <v>129</v>
      </c>
      <c r="C87" s="48">
        <f t="shared" si="81"/>
        <v>1</v>
      </c>
      <c r="D87" s="37">
        <f t="shared" si="56"/>
        <v>0</v>
      </c>
      <c r="E87" s="3"/>
      <c r="F87" s="12"/>
      <c r="G87" s="70"/>
      <c r="H87" s="15">
        <f t="shared" si="87"/>
        <v>0</v>
      </c>
      <c r="I87" s="3"/>
      <c r="J87" s="12"/>
      <c r="K87" s="70"/>
      <c r="L87" s="18">
        <f t="shared" si="45"/>
        <v>1</v>
      </c>
      <c r="M87" s="3"/>
      <c r="N87" s="62">
        <v>1</v>
      </c>
      <c r="O87" s="70"/>
      <c r="P87" s="15">
        <f t="shared" si="68"/>
        <v>0</v>
      </c>
      <c r="Q87" s="3"/>
      <c r="R87" s="12"/>
      <c r="S87" s="93"/>
    </row>
    <row r="88" spans="1:19" x14ac:dyDescent="0.4">
      <c r="A88" s="26"/>
      <c r="B88" s="24" t="s">
        <v>170</v>
      </c>
      <c r="C88" s="48">
        <f t="shared" si="81"/>
        <v>2</v>
      </c>
      <c r="D88" s="37">
        <f t="shared" si="56"/>
        <v>0</v>
      </c>
      <c r="E88" s="3"/>
      <c r="F88" s="12"/>
      <c r="G88" s="70"/>
      <c r="H88" s="15">
        <f t="shared" si="87"/>
        <v>0</v>
      </c>
      <c r="I88" s="3"/>
      <c r="J88" s="12"/>
      <c r="K88" s="70"/>
      <c r="L88" s="18">
        <f t="shared" si="45"/>
        <v>2</v>
      </c>
      <c r="M88" s="3">
        <v>1</v>
      </c>
      <c r="N88" s="62">
        <v>1</v>
      </c>
      <c r="O88" s="70"/>
      <c r="P88" s="15">
        <f t="shared" si="68"/>
        <v>0</v>
      </c>
      <c r="Q88" s="3"/>
      <c r="R88" s="12"/>
      <c r="S88" s="93"/>
    </row>
    <row r="89" spans="1:19" x14ac:dyDescent="0.4">
      <c r="A89" s="26"/>
      <c r="B89" s="24" t="s">
        <v>38</v>
      </c>
      <c r="C89" s="48">
        <f t="shared" si="81"/>
        <v>5</v>
      </c>
      <c r="D89" s="37">
        <f t="shared" si="56"/>
        <v>2</v>
      </c>
      <c r="E89" s="3">
        <v>1</v>
      </c>
      <c r="F89" s="12">
        <v>1</v>
      </c>
      <c r="G89" s="70"/>
      <c r="H89" s="15">
        <f t="shared" si="87"/>
        <v>1</v>
      </c>
      <c r="I89" s="3"/>
      <c r="J89" s="12">
        <v>1</v>
      </c>
      <c r="K89" s="70"/>
      <c r="L89" s="18">
        <f t="shared" si="45"/>
        <v>2</v>
      </c>
      <c r="M89" s="3">
        <v>1</v>
      </c>
      <c r="N89" s="62">
        <v>1</v>
      </c>
      <c r="O89" s="70"/>
      <c r="P89" s="15">
        <f t="shared" si="68"/>
        <v>0</v>
      </c>
      <c r="Q89" s="3"/>
      <c r="R89" s="12"/>
      <c r="S89" s="93"/>
    </row>
    <row r="90" spans="1:19" x14ac:dyDescent="0.4">
      <c r="A90" s="26"/>
      <c r="B90" s="24" t="s">
        <v>39</v>
      </c>
      <c r="C90" s="48">
        <f t="shared" si="81"/>
        <v>3</v>
      </c>
      <c r="D90" s="37">
        <f t="shared" si="56"/>
        <v>0</v>
      </c>
      <c r="E90" s="3"/>
      <c r="F90" s="12"/>
      <c r="G90" s="70"/>
      <c r="H90" s="15">
        <f t="shared" si="87"/>
        <v>2</v>
      </c>
      <c r="I90" s="3">
        <v>1</v>
      </c>
      <c r="J90" s="12">
        <v>1</v>
      </c>
      <c r="K90" s="70"/>
      <c r="L90" s="18">
        <f t="shared" si="45"/>
        <v>1</v>
      </c>
      <c r="M90" s="3"/>
      <c r="N90" s="62">
        <v>1</v>
      </c>
      <c r="O90" s="70"/>
      <c r="P90" s="15">
        <f t="shared" si="68"/>
        <v>0</v>
      </c>
      <c r="Q90" s="3"/>
      <c r="R90" s="12"/>
      <c r="S90" s="93"/>
    </row>
    <row r="91" spans="1:19" x14ac:dyDescent="0.4">
      <c r="A91" s="26"/>
      <c r="B91" s="24" t="s">
        <v>40</v>
      </c>
      <c r="C91" s="48">
        <f t="shared" si="81"/>
        <v>18</v>
      </c>
      <c r="D91" s="37">
        <f t="shared" si="56"/>
        <v>0</v>
      </c>
      <c r="E91" s="3"/>
      <c r="F91" s="12"/>
      <c r="G91" s="70"/>
      <c r="H91" s="15">
        <f t="shared" si="87"/>
        <v>4</v>
      </c>
      <c r="I91" s="3">
        <v>2</v>
      </c>
      <c r="J91" s="12">
        <v>2</v>
      </c>
      <c r="K91" s="70"/>
      <c r="L91" s="18">
        <f t="shared" si="45"/>
        <v>14</v>
      </c>
      <c r="M91" s="3">
        <v>3</v>
      </c>
      <c r="N91" s="62">
        <v>11</v>
      </c>
      <c r="O91" s="70"/>
      <c r="P91" s="15">
        <f t="shared" si="68"/>
        <v>0</v>
      </c>
      <c r="Q91" s="3"/>
      <c r="R91" s="12"/>
      <c r="S91" s="93"/>
    </row>
    <row r="92" spans="1:19" x14ac:dyDescent="0.4">
      <c r="A92" s="26"/>
      <c r="B92" s="24" t="s">
        <v>227</v>
      </c>
      <c r="C92" s="48">
        <f t="shared" si="81"/>
        <v>2</v>
      </c>
      <c r="D92" s="37">
        <f t="shared" si="56"/>
        <v>0</v>
      </c>
      <c r="E92" s="3"/>
      <c r="F92" s="12"/>
      <c r="G92" s="70"/>
      <c r="H92" s="15">
        <f t="shared" si="87"/>
        <v>1</v>
      </c>
      <c r="I92" s="3"/>
      <c r="J92" s="12">
        <v>1</v>
      </c>
      <c r="K92" s="70"/>
      <c r="L92" s="18">
        <f t="shared" si="45"/>
        <v>1</v>
      </c>
      <c r="M92" s="3"/>
      <c r="N92" s="62">
        <v>1</v>
      </c>
      <c r="O92" s="70"/>
      <c r="P92" s="15">
        <f t="shared" si="68"/>
        <v>0</v>
      </c>
      <c r="Q92" s="3"/>
      <c r="R92" s="12"/>
      <c r="S92" s="93"/>
    </row>
    <row r="93" spans="1:19" x14ac:dyDescent="0.4">
      <c r="A93" s="26"/>
      <c r="B93" s="24" t="s">
        <v>228</v>
      </c>
      <c r="C93" s="48">
        <f t="shared" si="81"/>
        <v>1</v>
      </c>
      <c r="D93" s="37">
        <f t="shared" si="56"/>
        <v>0</v>
      </c>
      <c r="E93" s="3"/>
      <c r="F93" s="12"/>
      <c r="G93" s="70"/>
      <c r="H93" s="15">
        <f t="shared" si="87"/>
        <v>0</v>
      </c>
      <c r="I93" s="3"/>
      <c r="J93" s="12"/>
      <c r="K93" s="70"/>
      <c r="L93" s="18">
        <f t="shared" si="45"/>
        <v>1</v>
      </c>
      <c r="M93" s="3"/>
      <c r="N93" s="62">
        <v>1</v>
      </c>
      <c r="O93" s="70"/>
      <c r="P93" s="15">
        <f t="shared" si="68"/>
        <v>0</v>
      </c>
      <c r="Q93" s="3"/>
      <c r="R93" s="12"/>
      <c r="S93" s="93"/>
    </row>
    <row r="94" spans="1:19" x14ac:dyDescent="0.4">
      <c r="A94" s="26"/>
      <c r="B94" s="24" t="s">
        <v>42</v>
      </c>
      <c r="C94" s="48">
        <f t="shared" si="81"/>
        <v>7</v>
      </c>
      <c r="D94" s="37">
        <f t="shared" si="56"/>
        <v>0</v>
      </c>
      <c r="E94" s="3"/>
      <c r="F94" s="12"/>
      <c r="G94" s="70"/>
      <c r="H94" s="15">
        <f t="shared" si="87"/>
        <v>0</v>
      </c>
      <c r="I94" s="3"/>
      <c r="J94" s="12"/>
      <c r="K94" s="70"/>
      <c r="L94" s="18">
        <f t="shared" ref="L94:L95" si="98">M94+N94+O94</f>
        <v>7</v>
      </c>
      <c r="M94" s="3">
        <v>3</v>
      </c>
      <c r="N94" s="62">
        <v>4</v>
      </c>
      <c r="O94" s="70"/>
      <c r="P94" s="15">
        <f t="shared" si="68"/>
        <v>0</v>
      </c>
      <c r="Q94" s="3"/>
      <c r="R94" s="12"/>
      <c r="S94" s="93"/>
    </row>
    <row r="95" spans="1:19" x14ac:dyDescent="0.4">
      <c r="A95" s="26"/>
      <c r="B95" s="24" t="s">
        <v>321</v>
      </c>
      <c r="C95" s="48">
        <f t="shared" ref="C95" si="99">D95+H95+L95+P95</f>
        <v>1</v>
      </c>
      <c r="D95" s="37">
        <f t="shared" ref="D95" si="100">E95+F95+G95</f>
        <v>0</v>
      </c>
      <c r="E95" s="3"/>
      <c r="F95" s="12"/>
      <c r="G95" s="70"/>
      <c r="H95" s="15">
        <f t="shared" ref="H95" si="101">I95+J95+K95</f>
        <v>0</v>
      </c>
      <c r="I95" s="3"/>
      <c r="J95" s="12"/>
      <c r="K95" s="70"/>
      <c r="L95" s="18">
        <f t="shared" si="98"/>
        <v>1</v>
      </c>
      <c r="M95" s="3"/>
      <c r="N95" s="62">
        <v>1</v>
      </c>
      <c r="O95" s="70"/>
      <c r="P95" s="15">
        <f t="shared" ref="P95" si="102">Q95+R95+S95</f>
        <v>0</v>
      </c>
      <c r="Q95" s="3"/>
      <c r="R95" s="12"/>
      <c r="S95" s="93"/>
    </row>
    <row r="96" spans="1:19" x14ac:dyDescent="0.4">
      <c r="A96" s="26"/>
      <c r="B96" s="24" t="s">
        <v>43</v>
      </c>
      <c r="C96" s="48">
        <f t="shared" si="81"/>
        <v>3</v>
      </c>
      <c r="D96" s="37">
        <f t="shared" si="56"/>
        <v>0</v>
      </c>
      <c r="E96" s="3"/>
      <c r="F96" s="12"/>
      <c r="G96" s="70"/>
      <c r="H96" s="15">
        <f t="shared" si="87"/>
        <v>3</v>
      </c>
      <c r="I96" s="3">
        <v>1</v>
      </c>
      <c r="J96" s="12">
        <v>2</v>
      </c>
      <c r="K96" s="70"/>
      <c r="L96" s="18">
        <f t="shared" si="45"/>
        <v>0</v>
      </c>
      <c r="M96" s="3"/>
      <c r="N96" s="62"/>
      <c r="O96" s="70"/>
      <c r="P96" s="15">
        <f t="shared" si="68"/>
        <v>0</v>
      </c>
      <c r="Q96" s="3"/>
      <c r="R96" s="12"/>
      <c r="S96" s="93"/>
    </row>
    <row r="97" spans="1:19" x14ac:dyDescent="0.4">
      <c r="A97" s="26"/>
      <c r="B97" s="24" t="s">
        <v>409</v>
      </c>
      <c r="C97" s="48">
        <f t="shared" ref="C97" si="103">D97+H97+L97+P97</f>
        <v>1</v>
      </c>
      <c r="D97" s="37">
        <f t="shared" ref="D97" si="104">E97+F97+G97</f>
        <v>1</v>
      </c>
      <c r="E97" s="3">
        <v>1</v>
      </c>
      <c r="F97" s="12"/>
      <c r="G97" s="70"/>
      <c r="H97" s="15">
        <f t="shared" ref="H97" si="105">I97+J97+K97</f>
        <v>0</v>
      </c>
      <c r="I97" s="3"/>
      <c r="J97" s="12"/>
      <c r="K97" s="70"/>
      <c r="L97" s="18">
        <f t="shared" ref="L97" si="106">M97+N97+O97</f>
        <v>0</v>
      </c>
      <c r="M97" s="3"/>
      <c r="N97" s="62"/>
      <c r="O97" s="70"/>
      <c r="P97" s="15">
        <f t="shared" ref="P97" si="107">Q97+R97+S97</f>
        <v>0</v>
      </c>
      <c r="Q97" s="3"/>
      <c r="R97" s="12"/>
      <c r="S97" s="93"/>
    </row>
    <row r="98" spans="1:19" x14ac:dyDescent="0.4">
      <c r="A98" s="26"/>
      <c r="B98" s="24" t="s">
        <v>44</v>
      </c>
      <c r="C98" s="48">
        <f t="shared" si="81"/>
        <v>2</v>
      </c>
      <c r="D98" s="37">
        <f t="shared" si="56"/>
        <v>0</v>
      </c>
      <c r="E98" s="3"/>
      <c r="F98" s="12"/>
      <c r="G98" s="70"/>
      <c r="H98" s="15">
        <f t="shared" si="87"/>
        <v>1</v>
      </c>
      <c r="I98" s="3">
        <v>1</v>
      </c>
      <c r="J98" s="12"/>
      <c r="K98" s="70"/>
      <c r="L98" s="18">
        <f t="shared" si="45"/>
        <v>1</v>
      </c>
      <c r="M98" s="3"/>
      <c r="N98" s="62">
        <v>1</v>
      </c>
      <c r="O98" s="70"/>
      <c r="P98" s="15">
        <f t="shared" si="68"/>
        <v>0</v>
      </c>
      <c r="Q98" s="3"/>
      <c r="R98" s="12"/>
      <c r="S98" s="93"/>
    </row>
    <row r="99" spans="1:19" x14ac:dyDescent="0.4">
      <c r="A99" s="26"/>
      <c r="B99" s="24" t="s">
        <v>229</v>
      </c>
      <c r="C99" s="48">
        <f t="shared" ref="C99" si="108">D99+H99+L99+P99</f>
        <v>1</v>
      </c>
      <c r="D99" s="37">
        <f t="shared" ref="D99" si="109">E99+F99+G99</f>
        <v>0</v>
      </c>
      <c r="E99" s="3"/>
      <c r="F99" s="12"/>
      <c r="G99" s="70"/>
      <c r="H99" s="15">
        <f t="shared" ref="H99" si="110">I99+J99+K99</f>
        <v>0</v>
      </c>
      <c r="I99" s="3"/>
      <c r="J99" s="12"/>
      <c r="K99" s="70"/>
      <c r="L99" s="18">
        <f t="shared" ref="L99" si="111">M99+N99+O99</f>
        <v>1</v>
      </c>
      <c r="M99" s="3"/>
      <c r="N99" s="62">
        <v>1</v>
      </c>
      <c r="O99" s="70"/>
      <c r="P99" s="15">
        <f t="shared" ref="P99" si="112">Q99+R99+S99</f>
        <v>0</v>
      </c>
      <c r="Q99" s="3"/>
      <c r="R99" s="12"/>
      <c r="S99" s="93"/>
    </row>
    <row r="100" spans="1:19" x14ac:dyDescent="0.4">
      <c r="A100" s="26"/>
      <c r="B100" s="24" t="s">
        <v>305</v>
      </c>
      <c r="C100" s="48">
        <f t="shared" si="81"/>
        <v>1</v>
      </c>
      <c r="D100" s="37">
        <f t="shared" si="56"/>
        <v>0</v>
      </c>
      <c r="E100" s="3"/>
      <c r="F100" s="12"/>
      <c r="G100" s="70"/>
      <c r="H100" s="15">
        <f t="shared" si="87"/>
        <v>0</v>
      </c>
      <c r="I100" s="3"/>
      <c r="J100" s="12"/>
      <c r="K100" s="70"/>
      <c r="L100" s="18">
        <f t="shared" si="45"/>
        <v>1</v>
      </c>
      <c r="M100" s="3">
        <v>1</v>
      </c>
      <c r="N100" s="62"/>
      <c r="O100" s="70"/>
      <c r="P100" s="15">
        <f t="shared" si="68"/>
        <v>0</v>
      </c>
      <c r="Q100" s="3"/>
      <c r="R100" s="12"/>
      <c r="S100" s="93"/>
    </row>
    <row r="101" spans="1:19" ht="19.5" thickBot="1" x14ac:dyDescent="0.45">
      <c r="A101" s="26"/>
      <c r="B101" s="25" t="s">
        <v>230</v>
      </c>
      <c r="C101" s="49">
        <f t="shared" si="81"/>
        <v>1</v>
      </c>
      <c r="D101" s="38">
        <f t="shared" si="56"/>
        <v>0</v>
      </c>
      <c r="E101" s="20"/>
      <c r="F101" s="21"/>
      <c r="G101" s="71"/>
      <c r="H101" s="19">
        <f t="shared" si="87"/>
        <v>1</v>
      </c>
      <c r="I101" s="20"/>
      <c r="J101" s="21">
        <v>1</v>
      </c>
      <c r="K101" s="71"/>
      <c r="L101" s="22">
        <f t="shared" si="45"/>
        <v>0</v>
      </c>
      <c r="M101" s="20"/>
      <c r="N101" s="63"/>
      <c r="O101" s="71"/>
      <c r="P101" s="19">
        <f t="shared" si="68"/>
        <v>0</v>
      </c>
      <c r="Q101" s="20"/>
      <c r="R101" s="21"/>
      <c r="S101" s="89"/>
    </row>
    <row r="102" spans="1:19" ht="20.25" thickTop="1" thickBot="1" x14ac:dyDescent="0.45">
      <c r="A102" s="131" t="s">
        <v>114</v>
      </c>
      <c r="B102" s="132"/>
      <c r="C102" s="46">
        <f t="shared" si="81"/>
        <v>69</v>
      </c>
      <c r="D102" s="35">
        <f t="shared" si="56"/>
        <v>2</v>
      </c>
      <c r="E102" s="7">
        <f>SUM(E103:E119)</f>
        <v>1</v>
      </c>
      <c r="F102" s="10">
        <f>SUM(F103:F119)</f>
        <v>1</v>
      </c>
      <c r="G102" s="68">
        <f>SUM(G103:G119)</f>
        <v>0</v>
      </c>
      <c r="H102" s="13">
        <f t="shared" si="87"/>
        <v>8</v>
      </c>
      <c r="I102" s="7">
        <f>SUM(I103:I119)</f>
        <v>2</v>
      </c>
      <c r="J102" s="10">
        <f>SUM(J103:J119)</f>
        <v>6</v>
      </c>
      <c r="K102" s="68">
        <f>SUM(K103:K119)</f>
        <v>0</v>
      </c>
      <c r="L102" s="16">
        <f t="shared" si="45"/>
        <v>59</v>
      </c>
      <c r="M102" s="7">
        <f>SUM(M103:M119)</f>
        <v>37</v>
      </c>
      <c r="N102" s="60">
        <f>SUM(N103:N119)</f>
        <v>22</v>
      </c>
      <c r="O102" s="68">
        <f>SUM(O103:O119)</f>
        <v>0</v>
      </c>
      <c r="P102" s="13">
        <f t="shared" si="68"/>
        <v>0</v>
      </c>
      <c r="Q102" s="7">
        <f>SUM(Q103:Q119)</f>
        <v>0</v>
      </c>
      <c r="R102" s="10">
        <f>SUM(R103:R119)</f>
        <v>0</v>
      </c>
      <c r="S102" s="91">
        <f>SUM(S103:S119)</f>
        <v>0</v>
      </c>
    </row>
    <row r="103" spans="1:19" ht="19.5" thickTop="1" x14ac:dyDescent="0.4">
      <c r="A103" s="26"/>
      <c r="B103" s="23" t="s">
        <v>210</v>
      </c>
      <c r="C103" s="47">
        <f t="shared" si="81"/>
        <v>1</v>
      </c>
      <c r="D103" s="36">
        <f t="shared" si="56"/>
        <v>0</v>
      </c>
      <c r="E103" s="4"/>
      <c r="F103" s="11"/>
      <c r="G103" s="69"/>
      <c r="H103" s="14">
        <f t="shared" si="87"/>
        <v>0</v>
      </c>
      <c r="I103" s="4"/>
      <c r="J103" s="11"/>
      <c r="K103" s="69"/>
      <c r="L103" s="17">
        <f t="shared" si="45"/>
        <v>1</v>
      </c>
      <c r="M103" s="4">
        <v>1</v>
      </c>
      <c r="N103" s="61"/>
      <c r="O103" s="69"/>
      <c r="P103" s="14">
        <f t="shared" si="68"/>
        <v>0</v>
      </c>
      <c r="Q103" s="4"/>
      <c r="R103" s="11"/>
      <c r="S103" s="92"/>
    </row>
    <row r="104" spans="1:19" x14ac:dyDescent="0.4">
      <c r="A104" s="26"/>
      <c r="B104" s="24" t="s">
        <v>45</v>
      </c>
      <c r="C104" s="48">
        <f t="shared" si="81"/>
        <v>8</v>
      </c>
      <c r="D104" s="37">
        <f t="shared" si="56"/>
        <v>0</v>
      </c>
      <c r="E104" s="3"/>
      <c r="F104" s="12"/>
      <c r="G104" s="70"/>
      <c r="H104" s="15">
        <f t="shared" si="87"/>
        <v>0</v>
      </c>
      <c r="I104" s="3"/>
      <c r="J104" s="12"/>
      <c r="K104" s="70"/>
      <c r="L104" s="18">
        <f t="shared" si="45"/>
        <v>8</v>
      </c>
      <c r="M104" s="3">
        <v>5</v>
      </c>
      <c r="N104" s="62">
        <v>3</v>
      </c>
      <c r="O104" s="70"/>
      <c r="P104" s="15">
        <f t="shared" si="68"/>
        <v>0</v>
      </c>
      <c r="Q104" s="3"/>
      <c r="R104" s="12"/>
      <c r="S104" s="93"/>
    </row>
    <row r="105" spans="1:19" x14ac:dyDescent="0.4">
      <c r="A105" s="26"/>
      <c r="B105" s="24" t="s">
        <v>172</v>
      </c>
      <c r="C105" s="48">
        <f t="shared" si="81"/>
        <v>5</v>
      </c>
      <c r="D105" s="37">
        <f t="shared" si="56"/>
        <v>0</v>
      </c>
      <c r="E105" s="3"/>
      <c r="F105" s="12"/>
      <c r="G105" s="70"/>
      <c r="H105" s="15">
        <f t="shared" si="87"/>
        <v>0</v>
      </c>
      <c r="I105" s="3"/>
      <c r="J105" s="12"/>
      <c r="K105" s="70"/>
      <c r="L105" s="18">
        <f t="shared" si="45"/>
        <v>5</v>
      </c>
      <c r="M105" s="3">
        <v>5</v>
      </c>
      <c r="N105" s="62"/>
      <c r="O105" s="70"/>
      <c r="P105" s="15">
        <f t="shared" si="68"/>
        <v>0</v>
      </c>
      <c r="Q105" s="3"/>
      <c r="R105" s="12"/>
      <c r="S105" s="93"/>
    </row>
    <row r="106" spans="1:19" x14ac:dyDescent="0.4">
      <c r="A106" s="26"/>
      <c r="B106" s="24" t="s">
        <v>46</v>
      </c>
      <c r="C106" s="48">
        <f t="shared" si="81"/>
        <v>3</v>
      </c>
      <c r="D106" s="37">
        <f t="shared" si="56"/>
        <v>0</v>
      </c>
      <c r="E106" s="3"/>
      <c r="F106" s="12"/>
      <c r="G106" s="70"/>
      <c r="H106" s="15">
        <f t="shared" si="87"/>
        <v>1</v>
      </c>
      <c r="I106" s="3"/>
      <c r="J106" s="12">
        <v>1</v>
      </c>
      <c r="K106" s="70"/>
      <c r="L106" s="18">
        <f t="shared" si="45"/>
        <v>2</v>
      </c>
      <c r="M106" s="3">
        <v>1</v>
      </c>
      <c r="N106" s="62">
        <v>1</v>
      </c>
      <c r="O106" s="70"/>
      <c r="P106" s="15">
        <f t="shared" si="68"/>
        <v>0</v>
      </c>
      <c r="Q106" s="3"/>
      <c r="R106" s="12"/>
      <c r="S106" s="93"/>
    </row>
    <row r="107" spans="1:19" x14ac:dyDescent="0.4">
      <c r="A107" s="26"/>
      <c r="B107" s="24" t="s">
        <v>231</v>
      </c>
      <c r="C107" s="48">
        <f t="shared" si="81"/>
        <v>1</v>
      </c>
      <c r="D107" s="37">
        <f t="shared" si="56"/>
        <v>0</v>
      </c>
      <c r="E107" s="3"/>
      <c r="F107" s="12"/>
      <c r="G107" s="70"/>
      <c r="H107" s="15">
        <f t="shared" si="87"/>
        <v>1</v>
      </c>
      <c r="I107" s="3">
        <v>1</v>
      </c>
      <c r="J107" s="12"/>
      <c r="K107" s="70"/>
      <c r="L107" s="18">
        <f t="shared" si="45"/>
        <v>0</v>
      </c>
      <c r="M107" s="3"/>
      <c r="N107" s="62"/>
      <c r="O107" s="70"/>
      <c r="P107" s="15">
        <f t="shared" si="68"/>
        <v>0</v>
      </c>
      <c r="Q107" s="3"/>
      <c r="R107" s="12"/>
      <c r="S107" s="93"/>
    </row>
    <row r="108" spans="1:19" x14ac:dyDescent="0.4">
      <c r="A108" s="26"/>
      <c r="B108" s="24" t="s">
        <v>48</v>
      </c>
      <c r="C108" s="48">
        <f t="shared" si="81"/>
        <v>3</v>
      </c>
      <c r="D108" s="37">
        <f t="shared" si="56"/>
        <v>0</v>
      </c>
      <c r="E108" s="3"/>
      <c r="F108" s="12"/>
      <c r="G108" s="70"/>
      <c r="H108" s="15">
        <f t="shared" si="87"/>
        <v>0</v>
      </c>
      <c r="I108" s="3"/>
      <c r="J108" s="12"/>
      <c r="K108" s="70"/>
      <c r="L108" s="18">
        <f t="shared" si="45"/>
        <v>3</v>
      </c>
      <c r="M108" s="3">
        <v>1</v>
      </c>
      <c r="N108" s="62">
        <v>2</v>
      </c>
      <c r="O108" s="70"/>
      <c r="P108" s="15">
        <f t="shared" si="68"/>
        <v>0</v>
      </c>
      <c r="Q108" s="3"/>
      <c r="R108" s="12"/>
      <c r="S108" s="93"/>
    </row>
    <row r="109" spans="1:19" x14ac:dyDescent="0.4">
      <c r="A109" s="26"/>
      <c r="B109" s="24" t="s">
        <v>50</v>
      </c>
      <c r="C109" s="48">
        <f t="shared" si="81"/>
        <v>11</v>
      </c>
      <c r="D109" s="37">
        <f t="shared" si="56"/>
        <v>0</v>
      </c>
      <c r="E109" s="3"/>
      <c r="F109" s="12"/>
      <c r="G109" s="70"/>
      <c r="H109" s="15">
        <f t="shared" si="87"/>
        <v>0</v>
      </c>
      <c r="I109" s="3"/>
      <c r="J109" s="12"/>
      <c r="K109" s="70"/>
      <c r="L109" s="18">
        <f t="shared" si="45"/>
        <v>11</v>
      </c>
      <c r="M109" s="3">
        <v>5</v>
      </c>
      <c r="N109" s="62">
        <v>6</v>
      </c>
      <c r="O109" s="70"/>
      <c r="P109" s="15">
        <f t="shared" si="68"/>
        <v>0</v>
      </c>
      <c r="Q109" s="3"/>
      <c r="R109" s="12"/>
      <c r="S109" s="93"/>
    </row>
    <row r="110" spans="1:19" x14ac:dyDescent="0.4">
      <c r="A110" s="26"/>
      <c r="B110" s="24" t="s">
        <v>51</v>
      </c>
      <c r="C110" s="48">
        <f t="shared" si="81"/>
        <v>10</v>
      </c>
      <c r="D110" s="37">
        <f t="shared" si="56"/>
        <v>1</v>
      </c>
      <c r="E110" s="3">
        <v>1</v>
      </c>
      <c r="F110" s="12"/>
      <c r="G110" s="70"/>
      <c r="H110" s="15">
        <f t="shared" si="87"/>
        <v>1</v>
      </c>
      <c r="I110" s="3"/>
      <c r="J110" s="12">
        <v>1</v>
      </c>
      <c r="K110" s="70"/>
      <c r="L110" s="18">
        <f t="shared" si="45"/>
        <v>8</v>
      </c>
      <c r="M110" s="3">
        <v>5</v>
      </c>
      <c r="N110" s="62">
        <v>3</v>
      </c>
      <c r="O110" s="70"/>
      <c r="P110" s="15">
        <f t="shared" si="68"/>
        <v>0</v>
      </c>
      <c r="Q110" s="3"/>
      <c r="R110" s="12"/>
      <c r="S110" s="93"/>
    </row>
    <row r="111" spans="1:19" x14ac:dyDescent="0.4">
      <c r="A111" s="26"/>
      <c r="B111" s="24" t="s">
        <v>211</v>
      </c>
      <c r="C111" s="48">
        <f t="shared" si="81"/>
        <v>1</v>
      </c>
      <c r="D111" s="37">
        <f t="shared" si="56"/>
        <v>1</v>
      </c>
      <c r="E111" s="3"/>
      <c r="F111" s="12">
        <v>1</v>
      </c>
      <c r="G111" s="70"/>
      <c r="H111" s="15">
        <f t="shared" si="87"/>
        <v>0</v>
      </c>
      <c r="I111" s="3"/>
      <c r="J111" s="12"/>
      <c r="K111" s="70"/>
      <c r="L111" s="18">
        <f t="shared" si="45"/>
        <v>0</v>
      </c>
      <c r="M111" s="3"/>
      <c r="N111" s="62"/>
      <c r="O111" s="70"/>
      <c r="P111" s="15">
        <f t="shared" si="68"/>
        <v>0</v>
      </c>
      <c r="Q111" s="3"/>
      <c r="R111" s="12"/>
      <c r="S111" s="93"/>
    </row>
    <row r="112" spans="1:19" x14ac:dyDescent="0.4">
      <c r="A112" s="26"/>
      <c r="B112" t="s">
        <v>356</v>
      </c>
      <c r="C112" s="48">
        <f t="shared" si="81"/>
        <v>1</v>
      </c>
      <c r="D112" s="37">
        <f t="shared" ref="D112" si="113">E112+F112+G112</f>
        <v>0</v>
      </c>
      <c r="E112" s="3"/>
      <c r="F112" s="12"/>
      <c r="G112" s="70"/>
      <c r="H112" s="15">
        <f t="shared" si="87"/>
        <v>0</v>
      </c>
      <c r="I112" s="3"/>
      <c r="J112" s="12"/>
      <c r="K112" s="70"/>
      <c r="L112" s="18">
        <f t="shared" si="45"/>
        <v>1</v>
      </c>
      <c r="M112" s="3">
        <v>1</v>
      </c>
      <c r="N112" s="62"/>
      <c r="O112" s="70"/>
      <c r="P112" s="15">
        <f t="shared" si="68"/>
        <v>0</v>
      </c>
      <c r="Q112" s="3"/>
      <c r="R112" s="12"/>
      <c r="S112" s="93"/>
    </row>
    <row r="113" spans="1:19" x14ac:dyDescent="0.4">
      <c r="A113" s="26"/>
      <c r="B113" s="24" t="s">
        <v>53</v>
      </c>
      <c r="C113" s="48">
        <f t="shared" si="81"/>
        <v>10</v>
      </c>
      <c r="D113" s="37">
        <f t="shared" ref="D113:D165" si="114">E113+F113+G113</f>
        <v>0</v>
      </c>
      <c r="E113" s="3"/>
      <c r="F113" s="12"/>
      <c r="G113" s="70"/>
      <c r="H113" s="15">
        <f t="shared" si="87"/>
        <v>3</v>
      </c>
      <c r="I113" s="3">
        <v>1</v>
      </c>
      <c r="J113" s="12">
        <v>2</v>
      </c>
      <c r="K113" s="70"/>
      <c r="L113" s="18">
        <f t="shared" si="45"/>
        <v>7</v>
      </c>
      <c r="M113" s="3">
        <v>2</v>
      </c>
      <c r="N113" s="62">
        <v>5</v>
      </c>
      <c r="O113" s="70"/>
      <c r="P113" s="15">
        <f t="shared" si="68"/>
        <v>0</v>
      </c>
      <c r="Q113" s="3"/>
      <c r="R113" s="12"/>
      <c r="S113" s="93"/>
    </row>
    <row r="114" spans="1:19" x14ac:dyDescent="0.4">
      <c r="A114" s="26"/>
      <c r="B114" s="24" t="s">
        <v>175</v>
      </c>
      <c r="C114" s="48">
        <f t="shared" si="81"/>
        <v>2</v>
      </c>
      <c r="D114" s="37">
        <f t="shared" si="114"/>
        <v>0</v>
      </c>
      <c r="E114" s="3"/>
      <c r="F114" s="12"/>
      <c r="G114" s="70"/>
      <c r="H114" s="15">
        <f t="shared" si="87"/>
        <v>1</v>
      </c>
      <c r="I114" s="3"/>
      <c r="J114" s="12">
        <v>1</v>
      </c>
      <c r="K114" s="70"/>
      <c r="L114" s="18">
        <f t="shared" si="45"/>
        <v>1</v>
      </c>
      <c r="M114" s="3">
        <v>1</v>
      </c>
      <c r="N114" s="62"/>
      <c r="O114" s="70"/>
      <c r="P114" s="15">
        <f t="shared" si="68"/>
        <v>0</v>
      </c>
      <c r="Q114" s="3"/>
      <c r="R114" s="12"/>
      <c r="S114" s="93"/>
    </row>
    <row r="115" spans="1:19" x14ac:dyDescent="0.4">
      <c r="A115" s="26"/>
      <c r="B115" s="24" t="s">
        <v>322</v>
      </c>
      <c r="C115" s="48">
        <f t="shared" ref="C115" si="115">D115+H115+L115+P115</f>
        <v>1</v>
      </c>
      <c r="D115" s="37">
        <f t="shared" ref="D115" si="116">E115+F115+G115</f>
        <v>0</v>
      </c>
      <c r="E115" s="3"/>
      <c r="F115" s="12"/>
      <c r="G115" s="70"/>
      <c r="H115" s="15">
        <f t="shared" ref="H115" si="117">I115+J115+K115</f>
        <v>0</v>
      </c>
      <c r="I115" s="3"/>
      <c r="J115" s="12"/>
      <c r="K115" s="70"/>
      <c r="L115" s="18">
        <f t="shared" ref="L115" si="118">M115+N115+O115</f>
        <v>1</v>
      </c>
      <c r="M115" s="3">
        <v>1</v>
      </c>
      <c r="N115" s="62"/>
      <c r="O115" s="70"/>
      <c r="P115" s="15">
        <f t="shared" ref="P115" si="119">Q115+R115+S115</f>
        <v>0</v>
      </c>
      <c r="Q115" s="3"/>
      <c r="R115" s="12"/>
      <c r="S115" s="93"/>
    </row>
    <row r="116" spans="1:19" x14ac:dyDescent="0.4">
      <c r="A116" s="26"/>
      <c r="B116" s="24" t="s">
        <v>133</v>
      </c>
      <c r="C116" s="48">
        <f t="shared" si="81"/>
        <v>7</v>
      </c>
      <c r="D116" s="37">
        <f t="shared" si="114"/>
        <v>0</v>
      </c>
      <c r="E116" s="3"/>
      <c r="F116" s="12"/>
      <c r="G116" s="70"/>
      <c r="H116" s="15">
        <f t="shared" si="87"/>
        <v>1</v>
      </c>
      <c r="I116" s="3"/>
      <c r="J116" s="12">
        <v>1</v>
      </c>
      <c r="K116" s="70"/>
      <c r="L116" s="18">
        <f t="shared" si="45"/>
        <v>6</v>
      </c>
      <c r="M116" s="3">
        <v>5</v>
      </c>
      <c r="N116" s="62">
        <v>1</v>
      </c>
      <c r="O116" s="70"/>
      <c r="P116" s="15">
        <f t="shared" si="68"/>
        <v>0</v>
      </c>
      <c r="Q116" s="3"/>
      <c r="R116" s="12"/>
      <c r="S116" s="93"/>
    </row>
    <row r="117" spans="1:19" x14ac:dyDescent="0.4">
      <c r="A117" s="26"/>
      <c r="B117" s="24" t="s">
        <v>246</v>
      </c>
      <c r="C117" s="48">
        <f t="shared" si="81"/>
        <v>1</v>
      </c>
      <c r="D117" s="37">
        <f t="shared" si="114"/>
        <v>0</v>
      </c>
      <c r="E117" s="3"/>
      <c r="F117" s="12"/>
      <c r="G117" s="70"/>
      <c r="H117" s="15">
        <f t="shared" si="87"/>
        <v>0</v>
      </c>
      <c r="I117" s="3"/>
      <c r="J117" s="12"/>
      <c r="K117" s="70"/>
      <c r="L117" s="18">
        <f t="shared" si="45"/>
        <v>1</v>
      </c>
      <c r="M117" s="3">
        <v>1</v>
      </c>
      <c r="N117" s="62"/>
      <c r="O117" s="70"/>
      <c r="P117" s="15">
        <f t="shared" ref="P117:P167" si="120">Q117+R117+S117</f>
        <v>0</v>
      </c>
      <c r="Q117" s="3"/>
      <c r="R117" s="12"/>
      <c r="S117" s="93"/>
    </row>
    <row r="118" spans="1:19" x14ac:dyDescent="0.4">
      <c r="A118" s="26"/>
      <c r="B118" t="s">
        <v>357</v>
      </c>
      <c r="C118" s="48">
        <f t="shared" ref="C118" si="121">D118+H118+L118+P118</f>
        <v>2</v>
      </c>
      <c r="D118" s="37">
        <f t="shared" si="114"/>
        <v>0</v>
      </c>
      <c r="E118" s="3"/>
      <c r="F118" s="12"/>
      <c r="G118" s="70"/>
      <c r="H118" s="15">
        <f t="shared" ref="H118" si="122">I118+J118+K118</f>
        <v>0</v>
      </c>
      <c r="I118" s="3"/>
      <c r="J118" s="12"/>
      <c r="K118" s="70"/>
      <c r="L118" s="18">
        <f t="shared" ref="L118" si="123">M118+N118+O118</f>
        <v>2</v>
      </c>
      <c r="M118" s="3">
        <v>2</v>
      </c>
      <c r="N118" s="62"/>
      <c r="O118" s="70"/>
      <c r="P118" s="15">
        <f t="shared" si="120"/>
        <v>0</v>
      </c>
      <c r="Q118" s="3"/>
      <c r="R118" s="12"/>
      <c r="S118" s="93"/>
    </row>
    <row r="119" spans="1:19" ht="19.5" thickBot="1" x14ac:dyDescent="0.45">
      <c r="A119" s="26"/>
      <c r="B119" s="24" t="s">
        <v>57</v>
      </c>
      <c r="C119" s="48">
        <f t="shared" si="81"/>
        <v>2</v>
      </c>
      <c r="D119" s="37">
        <f t="shared" si="114"/>
        <v>0</v>
      </c>
      <c r="E119" s="3"/>
      <c r="F119" s="12"/>
      <c r="G119" s="70"/>
      <c r="H119" s="15">
        <f t="shared" si="87"/>
        <v>0</v>
      </c>
      <c r="I119" s="3"/>
      <c r="J119" s="12"/>
      <c r="K119" s="70"/>
      <c r="L119" s="18">
        <f t="shared" si="45"/>
        <v>2</v>
      </c>
      <c r="M119" s="3">
        <v>1</v>
      </c>
      <c r="N119" s="62">
        <v>1</v>
      </c>
      <c r="O119" s="70"/>
      <c r="P119" s="15">
        <f t="shared" si="120"/>
        <v>0</v>
      </c>
      <c r="Q119" s="3"/>
      <c r="R119" s="12"/>
      <c r="S119" s="93"/>
    </row>
    <row r="120" spans="1:19" ht="20.25" thickTop="1" thickBot="1" x14ac:dyDescent="0.45">
      <c r="A120" s="131" t="s">
        <v>58</v>
      </c>
      <c r="B120" s="132"/>
      <c r="C120" s="46">
        <f t="shared" si="81"/>
        <v>10</v>
      </c>
      <c r="D120" s="35">
        <f t="shared" si="114"/>
        <v>0</v>
      </c>
      <c r="E120" s="7">
        <f>SUM(E121:E124)</f>
        <v>0</v>
      </c>
      <c r="F120" s="10">
        <f>SUM(F121:F124)</f>
        <v>0</v>
      </c>
      <c r="G120" s="68">
        <f>SUM(G121:G124)</f>
        <v>0</v>
      </c>
      <c r="H120" s="13">
        <f t="shared" si="87"/>
        <v>3</v>
      </c>
      <c r="I120" s="7">
        <f>SUM(I121:I124)</f>
        <v>3</v>
      </c>
      <c r="J120" s="10">
        <f>SUM(J121:J124)</f>
        <v>0</v>
      </c>
      <c r="K120" s="68">
        <f>SUM(K121:K124)</f>
        <v>0</v>
      </c>
      <c r="L120" s="16">
        <f t="shared" si="45"/>
        <v>7</v>
      </c>
      <c r="M120" s="7">
        <f>SUM(M121:M124)</f>
        <v>3</v>
      </c>
      <c r="N120" s="60">
        <f>SUM(N121:N124)</f>
        <v>4</v>
      </c>
      <c r="O120" s="68">
        <f>SUM(O121:O124)</f>
        <v>0</v>
      </c>
      <c r="P120" s="13">
        <f t="shared" si="120"/>
        <v>0</v>
      </c>
      <c r="Q120" s="7">
        <f>SUM(Q121:Q124)</f>
        <v>0</v>
      </c>
      <c r="R120" s="10">
        <f>SUM(R121:R124)</f>
        <v>0</v>
      </c>
      <c r="S120" s="91">
        <f>SUM(S121:S124)</f>
        <v>0</v>
      </c>
    </row>
    <row r="121" spans="1:19" ht="19.5" thickTop="1" x14ac:dyDescent="0.4">
      <c r="A121" s="26"/>
      <c r="B121" s="23" t="s">
        <v>177</v>
      </c>
      <c r="C121" s="47">
        <f t="shared" si="81"/>
        <v>1</v>
      </c>
      <c r="D121" s="36">
        <f t="shared" si="114"/>
        <v>0</v>
      </c>
      <c r="E121" s="4"/>
      <c r="F121" s="11"/>
      <c r="G121" s="69"/>
      <c r="H121" s="14">
        <f t="shared" si="87"/>
        <v>0</v>
      </c>
      <c r="I121" s="4"/>
      <c r="J121" s="11"/>
      <c r="K121" s="69"/>
      <c r="L121" s="17">
        <f t="shared" si="45"/>
        <v>1</v>
      </c>
      <c r="M121" s="4">
        <v>1</v>
      </c>
      <c r="N121" s="61"/>
      <c r="O121" s="69"/>
      <c r="P121" s="14">
        <f t="shared" si="120"/>
        <v>0</v>
      </c>
      <c r="Q121" s="4"/>
      <c r="R121" s="11"/>
      <c r="S121" s="92"/>
    </row>
    <row r="122" spans="1:19" x14ac:dyDescent="0.4">
      <c r="A122" s="26"/>
      <c r="B122" s="24" t="s">
        <v>59</v>
      </c>
      <c r="C122" s="48">
        <f t="shared" si="81"/>
        <v>3</v>
      </c>
      <c r="D122" s="37">
        <f t="shared" si="114"/>
        <v>0</v>
      </c>
      <c r="E122" s="3"/>
      <c r="F122" s="12"/>
      <c r="G122" s="70"/>
      <c r="H122" s="14">
        <f t="shared" si="87"/>
        <v>1</v>
      </c>
      <c r="I122" s="3">
        <v>1</v>
      </c>
      <c r="J122" s="12"/>
      <c r="K122" s="70"/>
      <c r="L122" s="18">
        <f t="shared" si="45"/>
        <v>2</v>
      </c>
      <c r="M122" s="3"/>
      <c r="N122" s="62">
        <v>2</v>
      </c>
      <c r="O122" s="70"/>
      <c r="P122" s="15">
        <f t="shared" si="120"/>
        <v>0</v>
      </c>
      <c r="Q122" s="3"/>
      <c r="R122" s="12"/>
      <c r="S122" s="93"/>
    </row>
    <row r="123" spans="1:19" x14ac:dyDescent="0.4">
      <c r="A123" s="26"/>
      <c r="B123" s="24" t="s">
        <v>60</v>
      </c>
      <c r="C123" s="48">
        <f t="shared" ref="C123:C182" si="124">D123+H123+L123+P123</f>
        <v>3</v>
      </c>
      <c r="D123" s="37">
        <f t="shared" si="114"/>
        <v>0</v>
      </c>
      <c r="E123" s="3"/>
      <c r="F123" s="12"/>
      <c r="G123" s="70"/>
      <c r="H123" s="14">
        <f t="shared" si="87"/>
        <v>1</v>
      </c>
      <c r="I123" s="3">
        <v>1</v>
      </c>
      <c r="J123" s="12"/>
      <c r="K123" s="70"/>
      <c r="L123" s="18">
        <f t="shared" si="45"/>
        <v>2</v>
      </c>
      <c r="M123" s="3">
        <v>1</v>
      </c>
      <c r="N123" s="62">
        <v>1</v>
      </c>
      <c r="O123" s="70"/>
      <c r="P123" s="15">
        <f t="shared" si="120"/>
        <v>0</v>
      </c>
      <c r="Q123" s="3"/>
      <c r="R123" s="12"/>
      <c r="S123" s="93"/>
    </row>
    <row r="124" spans="1:19" ht="19.5" thickBot="1" x14ac:dyDescent="0.45">
      <c r="A124" s="26"/>
      <c r="B124" s="25" t="s">
        <v>135</v>
      </c>
      <c r="C124" s="49">
        <f t="shared" si="124"/>
        <v>3</v>
      </c>
      <c r="D124" s="38">
        <f t="shared" si="114"/>
        <v>0</v>
      </c>
      <c r="E124" s="20"/>
      <c r="F124" s="21"/>
      <c r="G124" s="71"/>
      <c r="H124" s="14">
        <f t="shared" si="87"/>
        <v>1</v>
      </c>
      <c r="I124" s="20">
        <v>1</v>
      </c>
      <c r="J124" s="21"/>
      <c r="K124" s="71"/>
      <c r="L124" s="22">
        <f t="shared" si="45"/>
        <v>2</v>
      </c>
      <c r="M124" s="20">
        <v>1</v>
      </c>
      <c r="N124" s="63">
        <v>1</v>
      </c>
      <c r="O124" s="71"/>
      <c r="P124" s="19">
        <f t="shared" si="120"/>
        <v>0</v>
      </c>
      <c r="Q124" s="20"/>
      <c r="R124" s="21"/>
      <c r="S124" s="89"/>
    </row>
    <row r="125" spans="1:19" ht="20.25" thickTop="1" thickBot="1" x14ac:dyDescent="0.45">
      <c r="A125" s="131" t="s">
        <v>61</v>
      </c>
      <c r="B125" s="132"/>
      <c r="C125" s="46">
        <f t="shared" si="124"/>
        <v>223</v>
      </c>
      <c r="D125" s="35">
        <f t="shared" si="114"/>
        <v>25</v>
      </c>
      <c r="E125" s="7">
        <f>SUM(E126:E162)</f>
        <v>24</v>
      </c>
      <c r="F125" s="10">
        <f>SUM(F126:F162)</f>
        <v>1</v>
      </c>
      <c r="G125" s="68">
        <f>SUM(G126:G162)</f>
        <v>0</v>
      </c>
      <c r="H125" s="13">
        <f t="shared" si="87"/>
        <v>53</v>
      </c>
      <c r="I125" s="7">
        <f>SUM(I126:I162)</f>
        <v>37</v>
      </c>
      <c r="J125" s="10">
        <f>SUM(J126:J162)</f>
        <v>16</v>
      </c>
      <c r="K125" s="68">
        <f>SUM(K126:K162)</f>
        <v>0</v>
      </c>
      <c r="L125" s="16">
        <f t="shared" si="45"/>
        <v>144</v>
      </c>
      <c r="M125" s="7">
        <f>SUM(M126:M162)</f>
        <v>74</v>
      </c>
      <c r="N125" s="60">
        <f>SUM(N126:N162)</f>
        <v>70</v>
      </c>
      <c r="O125" s="68">
        <f>SUM(O126:O162)</f>
        <v>0</v>
      </c>
      <c r="P125" s="13">
        <f t="shared" si="120"/>
        <v>1</v>
      </c>
      <c r="Q125" s="7">
        <f>SUM(Q126:Q162)</f>
        <v>1</v>
      </c>
      <c r="R125" s="10">
        <f>SUM(R126:R162)</f>
        <v>0</v>
      </c>
      <c r="S125" s="91">
        <f>SUM(S126:S162)</f>
        <v>0</v>
      </c>
    </row>
    <row r="126" spans="1:19" ht="19.5" thickTop="1" x14ac:dyDescent="0.4">
      <c r="A126" s="26"/>
      <c r="B126" s="23" t="s">
        <v>180</v>
      </c>
      <c r="C126" s="47">
        <f t="shared" si="124"/>
        <v>6</v>
      </c>
      <c r="D126" s="36">
        <f t="shared" si="114"/>
        <v>1</v>
      </c>
      <c r="E126" s="4">
        <v>1</v>
      </c>
      <c r="F126" s="11"/>
      <c r="G126" s="69"/>
      <c r="H126" s="14">
        <f t="shared" si="87"/>
        <v>0</v>
      </c>
      <c r="I126" s="4"/>
      <c r="J126" s="11"/>
      <c r="K126" s="69"/>
      <c r="L126" s="17">
        <f t="shared" ref="L126:L231" si="125">M126+N126+O126</f>
        <v>5</v>
      </c>
      <c r="M126" s="4">
        <v>2</v>
      </c>
      <c r="N126" s="61">
        <v>3</v>
      </c>
      <c r="O126" s="69"/>
      <c r="P126" s="14">
        <f t="shared" si="120"/>
        <v>0</v>
      </c>
      <c r="Q126" s="4"/>
      <c r="R126" s="11"/>
      <c r="S126" s="92"/>
    </row>
    <row r="127" spans="1:19" x14ac:dyDescent="0.4">
      <c r="A127" s="26"/>
      <c r="B127" s="24" t="s">
        <v>257</v>
      </c>
      <c r="C127" s="48">
        <f t="shared" si="124"/>
        <v>1</v>
      </c>
      <c r="D127" s="37">
        <f t="shared" si="114"/>
        <v>0</v>
      </c>
      <c r="E127" s="3"/>
      <c r="F127" s="12"/>
      <c r="G127" s="70"/>
      <c r="H127" s="14">
        <f t="shared" si="87"/>
        <v>1</v>
      </c>
      <c r="I127" s="3"/>
      <c r="J127" s="12">
        <v>1</v>
      </c>
      <c r="K127" s="70"/>
      <c r="L127" s="18">
        <f t="shared" si="125"/>
        <v>0</v>
      </c>
      <c r="M127" s="3"/>
      <c r="N127" s="62"/>
      <c r="O127" s="70"/>
      <c r="P127" s="15">
        <f t="shared" si="120"/>
        <v>0</v>
      </c>
      <c r="Q127" s="3"/>
      <c r="R127" s="12"/>
      <c r="S127" s="93"/>
    </row>
    <row r="128" spans="1:19" x14ac:dyDescent="0.4">
      <c r="A128" s="26"/>
      <c r="B128" s="24" t="s">
        <v>63</v>
      </c>
      <c r="C128" s="48">
        <f t="shared" si="124"/>
        <v>1</v>
      </c>
      <c r="D128" s="37">
        <f t="shared" si="114"/>
        <v>0</v>
      </c>
      <c r="E128" s="3"/>
      <c r="F128" s="12"/>
      <c r="G128" s="70"/>
      <c r="H128" s="14">
        <f t="shared" si="87"/>
        <v>0</v>
      </c>
      <c r="I128" s="3"/>
      <c r="J128" s="12"/>
      <c r="K128" s="70"/>
      <c r="L128" s="18">
        <f t="shared" si="125"/>
        <v>1</v>
      </c>
      <c r="M128" s="3"/>
      <c r="N128" s="62">
        <v>1</v>
      </c>
      <c r="O128" s="70"/>
      <c r="P128" s="15">
        <f t="shared" si="120"/>
        <v>0</v>
      </c>
      <c r="Q128" s="3"/>
      <c r="R128" s="12"/>
      <c r="S128" s="93"/>
    </row>
    <row r="129" spans="1:19" x14ac:dyDescent="0.4">
      <c r="A129" s="26"/>
      <c r="B129" s="24" t="s">
        <v>264</v>
      </c>
      <c r="C129" s="48">
        <f t="shared" si="124"/>
        <v>1</v>
      </c>
      <c r="D129" s="37">
        <f t="shared" si="114"/>
        <v>1</v>
      </c>
      <c r="E129" s="3">
        <v>1</v>
      </c>
      <c r="F129" s="12"/>
      <c r="G129" s="70"/>
      <c r="H129" s="14">
        <f t="shared" si="87"/>
        <v>0</v>
      </c>
      <c r="I129" s="3"/>
      <c r="J129" s="12"/>
      <c r="K129" s="70"/>
      <c r="L129" s="18">
        <f t="shared" si="125"/>
        <v>0</v>
      </c>
      <c r="M129" s="3"/>
      <c r="N129" s="62"/>
      <c r="O129" s="70"/>
      <c r="P129" s="15">
        <f t="shared" si="120"/>
        <v>0</v>
      </c>
      <c r="Q129" s="3"/>
      <c r="R129" s="12"/>
      <c r="S129" s="93"/>
    </row>
    <row r="130" spans="1:19" x14ac:dyDescent="0.4">
      <c r="A130" s="26"/>
      <c r="B130" s="24" t="s">
        <v>181</v>
      </c>
      <c r="C130" s="48">
        <f t="shared" si="124"/>
        <v>3</v>
      </c>
      <c r="D130" s="37">
        <f t="shared" si="114"/>
        <v>0</v>
      </c>
      <c r="E130" s="3"/>
      <c r="F130" s="12"/>
      <c r="G130" s="70"/>
      <c r="H130" s="14">
        <f t="shared" si="87"/>
        <v>2</v>
      </c>
      <c r="I130" s="3">
        <v>2</v>
      </c>
      <c r="J130" s="12"/>
      <c r="K130" s="70"/>
      <c r="L130" s="18">
        <f t="shared" si="125"/>
        <v>1</v>
      </c>
      <c r="M130" s="3"/>
      <c r="N130" s="62">
        <v>1</v>
      </c>
      <c r="O130" s="70"/>
      <c r="P130" s="15">
        <f t="shared" si="120"/>
        <v>0</v>
      </c>
      <c r="Q130" s="3"/>
      <c r="R130" s="12"/>
      <c r="S130" s="93"/>
    </row>
    <row r="131" spans="1:19" x14ac:dyDescent="0.4">
      <c r="A131" s="26"/>
      <c r="B131" s="24" t="s">
        <v>247</v>
      </c>
      <c r="C131" s="48">
        <f t="shared" si="124"/>
        <v>1</v>
      </c>
      <c r="D131" s="37">
        <f t="shared" si="114"/>
        <v>0</v>
      </c>
      <c r="E131" s="3"/>
      <c r="F131" s="12"/>
      <c r="G131" s="70"/>
      <c r="H131" s="14">
        <f t="shared" si="87"/>
        <v>0</v>
      </c>
      <c r="I131" s="3"/>
      <c r="J131" s="12"/>
      <c r="K131" s="70"/>
      <c r="L131" s="18">
        <f t="shared" si="125"/>
        <v>1</v>
      </c>
      <c r="M131" s="3">
        <v>1</v>
      </c>
      <c r="N131" s="62"/>
      <c r="O131" s="70"/>
      <c r="P131" s="15">
        <f t="shared" si="120"/>
        <v>0</v>
      </c>
      <c r="Q131" s="3"/>
      <c r="R131" s="12"/>
      <c r="S131" s="93"/>
    </row>
    <row r="132" spans="1:19" x14ac:dyDescent="0.4">
      <c r="A132" s="26"/>
      <c r="B132" s="24" t="s">
        <v>136</v>
      </c>
      <c r="C132" s="48">
        <f t="shared" si="124"/>
        <v>6</v>
      </c>
      <c r="D132" s="37">
        <f t="shared" si="114"/>
        <v>0</v>
      </c>
      <c r="E132" s="3"/>
      <c r="F132" s="12"/>
      <c r="G132" s="70"/>
      <c r="H132" s="14">
        <f t="shared" ref="H132:H201" si="126">I132+J132+K132</f>
        <v>0</v>
      </c>
      <c r="I132" s="3"/>
      <c r="J132" s="12"/>
      <c r="K132" s="70"/>
      <c r="L132" s="18">
        <f t="shared" si="125"/>
        <v>6</v>
      </c>
      <c r="M132" s="3">
        <v>3</v>
      </c>
      <c r="N132" s="62">
        <v>3</v>
      </c>
      <c r="O132" s="70"/>
      <c r="P132" s="15">
        <f t="shared" si="120"/>
        <v>0</v>
      </c>
      <c r="Q132" s="3"/>
      <c r="R132" s="12"/>
      <c r="S132" s="93"/>
    </row>
    <row r="133" spans="1:19" x14ac:dyDescent="0.4">
      <c r="A133" s="26"/>
      <c r="B133" s="24" t="s">
        <v>64</v>
      </c>
      <c r="C133" s="48">
        <f t="shared" si="124"/>
        <v>22</v>
      </c>
      <c r="D133" s="37">
        <f t="shared" si="114"/>
        <v>0</v>
      </c>
      <c r="E133" s="3"/>
      <c r="F133" s="12"/>
      <c r="G133" s="70"/>
      <c r="H133" s="14">
        <f t="shared" si="126"/>
        <v>6</v>
      </c>
      <c r="I133" s="3">
        <v>5</v>
      </c>
      <c r="J133" s="12">
        <v>1</v>
      </c>
      <c r="K133" s="70"/>
      <c r="L133" s="18">
        <f t="shared" si="125"/>
        <v>16</v>
      </c>
      <c r="M133" s="3">
        <v>9</v>
      </c>
      <c r="N133" s="62">
        <v>7</v>
      </c>
      <c r="O133" s="70"/>
      <c r="P133" s="15">
        <f t="shared" si="120"/>
        <v>0</v>
      </c>
      <c r="Q133" s="3"/>
      <c r="R133" s="12"/>
      <c r="S133" s="93"/>
    </row>
    <row r="134" spans="1:19" x14ac:dyDescent="0.4">
      <c r="A134" s="26"/>
      <c r="B134" s="24" t="s">
        <v>65</v>
      </c>
      <c r="C134" s="48">
        <f t="shared" si="124"/>
        <v>28</v>
      </c>
      <c r="D134" s="37">
        <f t="shared" si="114"/>
        <v>5</v>
      </c>
      <c r="E134" s="3">
        <v>4</v>
      </c>
      <c r="F134" s="12">
        <v>1</v>
      </c>
      <c r="G134" s="70"/>
      <c r="H134" s="14">
        <f t="shared" si="126"/>
        <v>3</v>
      </c>
      <c r="I134" s="3">
        <v>3</v>
      </c>
      <c r="J134" s="12"/>
      <c r="K134" s="70"/>
      <c r="L134" s="18">
        <f t="shared" si="125"/>
        <v>20</v>
      </c>
      <c r="M134" s="3">
        <v>13</v>
      </c>
      <c r="N134" s="62">
        <v>7</v>
      </c>
      <c r="O134" s="70"/>
      <c r="P134" s="15">
        <f t="shared" si="120"/>
        <v>0</v>
      </c>
      <c r="Q134" s="3"/>
      <c r="R134" s="12"/>
      <c r="S134" s="93"/>
    </row>
    <row r="135" spans="1:19" x14ac:dyDescent="0.4">
      <c r="A135" s="26"/>
      <c r="B135" s="24" t="s">
        <v>68</v>
      </c>
      <c r="C135" s="48">
        <f t="shared" si="124"/>
        <v>7</v>
      </c>
      <c r="D135" s="37">
        <f t="shared" si="114"/>
        <v>0</v>
      </c>
      <c r="E135" s="3"/>
      <c r="F135" s="12"/>
      <c r="G135" s="70"/>
      <c r="H135" s="14">
        <f t="shared" si="126"/>
        <v>3</v>
      </c>
      <c r="I135" s="3">
        <v>1</v>
      </c>
      <c r="J135" s="12">
        <v>2</v>
      </c>
      <c r="K135" s="70"/>
      <c r="L135" s="18">
        <f t="shared" si="125"/>
        <v>4</v>
      </c>
      <c r="M135" s="3"/>
      <c r="N135" s="62">
        <v>4</v>
      </c>
      <c r="O135" s="70"/>
      <c r="P135" s="15">
        <f t="shared" si="120"/>
        <v>0</v>
      </c>
      <c r="Q135" s="3"/>
      <c r="R135" s="12"/>
      <c r="S135" s="93"/>
    </row>
    <row r="136" spans="1:19" x14ac:dyDescent="0.4">
      <c r="A136" s="26"/>
      <c r="B136" s="24" t="s">
        <v>182</v>
      </c>
      <c r="C136" s="48">
        <f t="shared" si="124"/>
        <v>2</v>
      </c>
      <c r="D136" s="37">
        <f t="shared" si="114"/>
        <v>0</v>
      </c>
      <c r="E136" s="3"/>
      <c r="F136" s="12"/>
      <c r="G136" s="70"/>
      <c r="H136" s="14">
        <f t="shared" si="126"/>
        <v>0</v>
      </c>
      <c r="I136" s="3"/>
      <c r="J136" s="12"/>
      <c r="K136" s="70"/>
      <c r="L136" s="18">
        <f t="shared" si="125"/>
        <v>2</v>
      </c>
      <c r="M136" s="3">
        <v>2</v>
      </c>
      <c r="N136" s="62"/>
      <c r="O136" s="70"/>
      <c r="P136" s="15">
        <f t="shared" si="120"/>
        <v>0</v>
      </c>
      <c r="Q136" s="3"/>
      <c r="R136" s="12"/>
      <c r="S136" s="93"/>
    </row>
    <row r="137" spans="1:19" x14ac:dyDescent="0.4">
      <c r="A137" s="26"/>
      <c r="B137" s="24" t="s">
        <v>69</v>
      </c>
      <c r="C137" s="48">
        <f t="shared" si="124"/>
        <v>21</v>
      </c>
      <c r="D137" s="37">
        <f t="shared" si="114"/>
        <v>3</v>
      </c>
      <c r="E137" s="3">
        <v>3</v>
      </c>
      <c r="F137" s="12"/>
      <c r="G137" s="70"/>
      <c r="H137" s="14">
        <f t="shared" si="126"/>
        <v>5</v>
      </c>
      <c r="I137" s="3">
        <v>4</v>
      </c>
      <c r="J137" s="12">
        <v>1</v>
      </c>
      <c r="K137" s="70"/>
      <c r="L137" s="18">
        <f t="shared" si="125"/>
        <v>13</v>
      </c>
      <c r="M137" s="3">
        <v>7</v>
      </c>
      <c r="N137" s="62">
        <v>6</v>
      </c>
      <c r="O137" s="70"/>
      <c r="P137" s="15">
        <f t="shared" si="120"/>
        <v>0</v>
      </c>
      <c r="Q137" s="3"/>
      <c r="R137" s="12"/>
      <c r="S137" s="93"/>
    </row>
    <row r="138" spans="1:19" x14ac:dyDescent="0.4">
      <c r="A138" s="26"/>
      <c r="B138" s="24" t="s">
        <v>428</v>
      </c>
      <c r="C138" s="48">
        <f t="shared" ref="C138" si="127">D138+H138+L138+P138</f>
        <v>1</v>
      </c>
      <c r="D138" s="37">
        <f t="shared" ref="D138" si="128">E138+F138+G138</f>
        <v>0</v>
      </c>
      <c r="E138" s="3"/>
      <c r="F138" s="12"/>
      <c r="G138" s="70"/>
      <c r="H138" s="14">
        <f t="shared" si="126"/>
        <v>1</v>
      </c>
      <c r="I138" s="3"/>
      <c r="J138" s="12">
        <v>1</v>
      </c>
      <c r="K138" s="70"/>
      <c r="L138" s="18">
        <f t="shared" ref="L138" si="129">M138+N138+O138</f>
        <v>0</v>
      </c>
      <c r="M138" s="3"/>
      <c r="N138" s="62"/>
      <c r="O138" s="70"/>
      <c r="P138" s="15">
        <f t="shared" ref="P138" si="130">Q138+R138+S138</f>
        <v>0</v>
      </c>
      <c r="Q138" s="3"/>
      <c r="R138" s="12"/>
      <c r="S138" s="93"/>
    </row>
    <row r="139" spans="1:19" x14ac:dyDescent="0.4">
      <c r="A139" s="26"/>
      <c r="B139" s="24" t="s">
        <v>70</v>
      </c>
      <c r="C139" s="48">
        <f t="shared" si="124"/>
        <v>5</v>
      </c>
      <c r="D139" s="37">
        <f t="shared" si="114"/>
        <v>1</v>
      </c>
      <c r="E139" s="3">
        <v>1</v>
      </c>
      <c r="F139" s="12"/>
      <c r="G139" s="70"/>
      <c r="H139" s="14">
        <f t="shared" si="126"/>
        <v>3</v>
      </c>
      <c r="I139" s="3">
        <v>1</v>
      </c>
      <c r="J139" s="12">
        <v>2</v>
      </c>
      <c r="K139" s="70"/>
      <c r="L139" s="18">
        <f t="shared" si="125"/>
        <v>1</v>
      </c>
      <c r="M139" s="3">
        <v>1</v>
      </c>
      <c r="N139" s="62"/>
      <c r="O139" s="70"/>
      <c r="P139" s="15">
        <f t="shared" si="120"/>
        <v>0</v>
      </c>
      <c r="Q139" s="3"/>
      <c r="R139" s="12"/>
      <c r="S139" s="93"/>
    </row>
    <row r="140" spans="1:19" x14ac:dyDescent="0.4">
      <c r="A140" s="26"/>
      <c r="B140" s="24" t="s">
        <v>71</v>
      </c>
      <c r="C140" s="48">
        <f t="shared" si="124"/>
        <v>27</v>
      </c>
      <c r="D140" s="37">
        <f t="shared" si="114"/>
        <v>2</v>
      </c>
      <c r="E140" s="3">
        <v>2</v>
      </c>
      <c r="F140" s="12"/>
      <c r="G140" s="70"/>
      <c r="H140" s="14">
        <f t="shared" si="126"/>
        <v>8</v>
      </c>
      <c r="I140" s="3">
        <v>6</v>
      </c>
      <c r="J140" s="12">
        <v>2</v>
      </c>
      <c r="K140" s="70"/>
      <c r="L140" s="18">
        <f t="shared" si="125"/>
        <v>17</v>
      </c>
      <c r="M140" s="3">
        <v>9</v>
      </c>
      <c r="N140" s="62">
        <v>8</v>
      </c>
      <c r="O140" s="70"/>
      <c r="P140" s="15">
        <f t="shared" si="120"/>
        <v>0</v>
      </c>
      <c r="Q140" s="3"/>
      <c r="R140" s="12"/>
      <c r="S140" s="93"/>
    </row>
    <row r="141" spans="1:19" x14ac:dyDescent="0.4">
      <c r="A141" s="26"/>
      <c r="B141" s="24" t="s">
        <v>359</v>
      </c>
      <c r="C141" s="48">
        <f t="shared" si="124"/>
        <v>1</v>
      </c>
      <c r="D141" s="37">
        <f t="shared" si="114"/>
        <v>1</v>
      </c>
      <c r="E141" s="3">
        <v>1</v>
      </c>
      <c r="F141" s="12"/>
      <c r="G141" s="70"/>
      <c r="H141" s="14">
        <f t="shared" ref="H141" si="131">I141+J141+K141</f>
        <v>0</v>
      </c>
      <c r="I141" s="3"/>
      <c r="J141" s="12"/>
      <c r="K141" s="70"/>
      <c r="L141" s="18">
        <f t="shared" si="125"/>
        <v>0</v>
      </c>
      <c r="M141" s="3"/>
      <c r="N141" s="62"/>
      <c r="O141" s="70"/>
      <c r="P141" s="15">
        <f t="shared" si="120"/>
        <v>0</v>
      </c>
      <c r="Q141" s="3"/>
      <c r="R141" s="12"/>
      <c r="S141" s="93"/>
    </row>
    <row r="142" spans="1:19" x14ac:dyDescent="0.4">
      <c r="A142" s="26"/>
      <c r="B142" s="24" t="s">
        <v>73</v>
      </c>
      <c r="C142" s="48">
        <f t="shared" si="124"/>
        <v>1</v>
      </c>
      <c r="D142" s="37">
        <f t="shared" si="114"/>
        <v>0</v>
      </c>
      <c r="E142" s="3"/>
      <c r="F142" s="12"/>
      <c r="G142" s="70"/>
      <c r="H142" s="14">
        <f t="shared" si="126"/>
        <v>0</v>
      </c>
      <c r="I142" s="3"/>
      <c r="J142" s="12"/>
      <c r="K142" s="70"/>
      <c r="L142" s="18">
        <f t="shared" si="125"/>
        <v>1</v>
      </c>
      <c r="M142" s="3"/>
      <c r="N142" s="62">
        <v>1</v>
      </c>
      <c r="O142" s="70"/>
      <c r="P142" s="15">
        <f t="shared" si="120"/>
        <v>0</v>
      </c>
      <c r="Q142" s="3"/>
      <c r="R142" s="12"/>
      <c r="S142" s="93"/>
    </row>
    <row r="143" spans="1:19" x14ac:dyDescent="0.4">
      <c r="A143" s="26"/>
      <c r="B143" s="24" t="s">
        <v>183</v>
      </c>
      <c r="C143" s="48">
        <f t="shared" si="124"/>
        <v>2</v>
      </c>
      <c r="D143" s="37">
        <f t="shared" si="114"/>
        <v>0</v>
      </c>
      <c r="E143" s="3"/>
      <c r="F143" s="12"/>
      <c r="G143" s="70"/>
      <c r="H143" s="14">
        <f t="shared" si="126"/>
        <v>0</v>
      </c>
      <c r="I143" s="3"/>
      <c r="J143" s="12"/>
      <c r="K143" s="70"/>
      <c r="L143" s="18">
        <f t="shared" si="125"/>
        <v>2</v>
      </c>
      <c r="M143" s="3">
        <v>2</v>
      </c>
      <c r="N143" s="62"/>
      <c r="O143" s="70"/>
      <c r="P143" s="15">
        <f t="shared" si="120"/>
        <v>0</v>
      </c>
      <c r="Q143" s="3"/>
      <c r="R143" s="12"/>
      <c r="S143" s="93"/>
    </row>
    <row r="144" spans="1:19" x14ac:dyDescent="0.4">
      <c r="A144" s="26"/>
      <c r="B144" s="24" t="s">
        <v>74</v>
      </c>
      <c r="C144" s="48">
        <f t="shared" si="124"/>
        <v>3</v>
      </c>
      <c r="D144" s="37">
        <f t="shared" si="114"/>
        <v>0</v>
      </c>
      <c r="E144" s="3"/>
      <c r="F144" s="12"/>
      <c r="G144" s="70"/>
      <c r="H144" s="14">
        <f t="shared" si="126"/>
        <v>1</v>
      </c>
      <c r="I144" s="3">
        <v>1</v>
      </c>
      <c r="J144" s="12"/>
      <c r="K144" s="70"/>
      <c r="L144" s="18">
        <f t="shared" si="125"/>
        <v>2</v>
      </c>
      <c r="M144" s="3">
        <v>1</v>
      </c>
      <c r="N144" s="62">
        <v>1</v>
      </c>
      <c r="O144" s="70"/>
      <c r="P144" s="15">
        <f t="shared" si="120"/>
        <v>0</v>
      </c>
      <c r="Q144" s="3"/>
      <c r="R144" s="12"/>
      <c r="S144" s="93"/>
    </row>
    <row r="145" spans="1:19" x14ac:dyDescent="0.4">
      <c r="A145" s="26"/>
      <c r="B145" s="24" t="s">
        <v>75</v>
      </c>
      <c r="C145" s="48">
        <f t="shared" si="124"/>
        <v>7</v>
      </c>
      <c r="D145" s="37">
        <f t="shared" si="114"/>
        <v>2</v>
      </c>
      <c r="E145" s="3">
        <v>2</v>
      </c>
      <c r="F145" s="12"/>
      <c r="G145" s="70"/>
      <c r="H145" s="14">
        <f t="shared" si="126"/>
        <v>2</v>
      </c>
      <c r="I145" s="3">
        <v>2</v>
      </c>
      <c r="J145" s="12"/>
      <c r="K145" s="70"/>
      <c r="L145" s="18">
        <f t="shared" si="125"/>
        <v>3</v>
      </c>
      <c r="M145" s="3">
        <v>3</v>
      </c>
      <c r="N145" s="62"/>
      <c r="O145" s="70"/>
      <c r="P145" s="15">
        <f t="shared" si="120"/>
        <v>0</v>
      </c>
      <c r="Q145" s="3"/>
      <c r="R145" s="12"/>
      <c r="S145" s="93"/>
    </row>
    <row r="146" spans="1:19" x14ac:dyDescent="0.4">
      <c r="A146" s="26"/>
      <c r="B146" s="24" t="s">
        <v>184</v>
      </c>
      <c r="C146" s="48">
        <f t="shared" si="124"/>
        <v>1</v>
      </c>
      <c r="D146" s="37">
        <f t="shared" si="114"/>
        <v>0</v>
      </c>
      <c r="E146" s="3"/>
      <c r="F146" s="12"/>
      <c r="G146" s="70"/>
      <c r="H146" s="14">
        <f t="shared" si="126"/>
        <v>1</v>
      </c>
      <c r="I146" s="3">
        <v>1</v>
      </c>
      <c r="J146" s="12"/>
      <c r="K146" s="70"/>
      <c r="L146" s="18">
        <f t="shared" si="125"/>
        <v>0</v>
      </c>
      <c r="M146" s="3"/>
      <c r="N146" s="62"/>
      <c r="O146" s="70"/>
      <c r="P146" s="15">
        <f t="shared" si="120"/>
        <v>0</v>
      </c>
      <c r="Q146" s="3"/>
      <c r="R146" s="12"/>
      <c r="S146" s="93"/>
    </row>
    <row r="147" spans="1:19" x14ac:dyDescent="0.4">
      <c r="A147" s="26"/>
      <c r="B147" s="24" t="s">
        <v>185</v>
      </c>
      <c r="C147" s="48">
        <f t="shared" si="124"/>
        <v>1</v>
      </c>
      <c r="D147" s="37">
        <f t="shared" si="114"/>
        <v>0</v>
      </c>
      <c r="E147" s="3"/>
      <c r="F147" s="12"/>
      <c r="G147" s="70"/>
      <c r="H147" s="14">
        <f t="shared" si="126"/>
        <v>1</v>
      </c>
      <c r="I147" s="3">
        <v>1</v>
      </c>
      <c r="J147" s="12"/>
      <c r="K147" s="70"/>
      <c r="L147" s="18">
        <f t="shared" si="125"/>
        <v>0</v>
      </c>
      <c r="M147" s="3"/>
      <c r="N147" s="62"/>
      <c r="O147" s="70"/>
      <c r="P147" s="15">
        <f t="shared" si="120"/>
        <v>0</v>
      </c>
      <c r="Q147" s="3"/>
      <c r="R147" s="12"/>
      <c r="S147" s="93"/>
    </row>
    <row r="148" spans="1:19" x14ac:dyDescent="0.4">
      <c r="A148" s="26"/>
      <c r="B148" s="24" t="s">
        <v>480</v>
      </c>
      <c r="C148" s="48">
        <f t="shared" si="124"/>
        <v>1</v>
      </c>
      <c r="D148" s="37">
        <f t="shared" si="114"/>
        <v>0</v>
      </c>
      <c r="E148" s="3"/>
      <c r="F148" s="12"/>
      <c r="G148" s="70"/>
      <c r="H148" s="14">
        <f t="shared" si="126"/>
        <v>0</v>
      </c>
      <c r="I148" s="3"/>
      <c r="J148" s="12"/>
      <c r="K148" s="70"/>
      <c r="L148" s="18">
        <f t="shared" si="125"/>
        <v>1</v>
      </c>
      <c r="M148" s="3">
        <v>1</v>
      </c>
      <c r="N148" s="62"/>
      <c r="O148" s="70"/>
      <c r="P148" s="15">
        <f t="shared" si="120"/>
        <v>0</v>
      </c>
      <c r="Q148" s="3"/>
      <c r="R148" s="12"/>
      <c r="S148" s="93"/>
    </row>
    <row r="149" spans="1:19" x14ac:dyDescent="0.4">
      <c r="A149" s="26"/>
      <c r="B149" s="24" t="s">
        <v>76</v>
      </c>
      <c r="C149" s="48">
        <f t="shared" si="124"/>
        <v>2</v>
      </c>
      <c r="D149" s="37">
        <f t="shared" si="114"/>
        <v>2</v>
      </c>
      <c r="E149" s="3">
        <v>2</v>
      </c>
      <c r="F149" s="12"/>
      <c r="G149" s="70"/>
      <c r="H149" s="14">
        <f t="shared" si="126"/>
        <v>0</v>
      </c>
      <c r="I149" s="3"/>
      <c r="J149" s="12"/>
      <c r="K149" s="70"/>
      <c r="L149" s="18">
        <f t="shared" si="125"/>
        <v>0</v>
      </c>
      <c r="M149" s="3"/>
      <c r="N149" s="62"/>
      <c r="O149" s="70"/>
      <c r="P149" s="15">
        <f t="shared" si="120"/>
        <v>0</v>
      </c>
      <c r="Q149" s="3"/>
      <c r="R149" s="12"/>
      <c r="S149" s="93"/>
    </row>
    <row r="150" spans="1:19" x14ac:dyDescent="0.4">
      <c r="A150" s="26"/>
      <c r="B150" s="24" t="s">
        <v>77</v>
      </c>
      <c r="C150" s="48">
        <f t="shared" si="124"/>
        <v>7</v>
      </c>
      <c r="D150" s="37">
        <f t="shared" si="114"/>
        <v>0</v>
      </c>
      <c r="E150" s="3"/>
      <c r="F150" s="12"/>
      <c r="G150" s="70"/>
      <c r="H150" s="14">
        <f t="shared" si="126"/>
        <v>0</v>
      </c>
      <c r="I150" s="3"/>
      <c r="J150" s="12"/>
      <c r="K150" s="70"/>
      <c r="L150" s="18">
        <f t="shared" si="125"/>
        <v>7</v>
      </c>
      <c r="M150" s="3">
        <v>3</v>
      </c>
      <c r="N150" s="62">
        <v>4</v>
      </c>
      <c r="O150" s="70"/>
      <c r="P150" s="15">
        <f t="shared" si="120"/>
        <v>0</v>
      </c>
      <c r="Q150" s="3"/>
      <c r="R150" s="12"/>
      <c r="S150" s="93"/>
    </row>
    <row r="151" spans="1:19" x14ac:dyDescent="0.4">
      <c r="A151" s="26"/>
      <c r="B151" s="24" t="s">
        <v>78</v>
      </c>
      <c r="C151" s="48">
        <f t="shared" si="124"/>
        <v>1</v>
      </c>
      <c r="D151" s="37">
        <f t="shared" si="114"/>
        <v>0</v>
      </c>
      <c r="E151" s="3"/>
      <c r="F151" s="12"/>
      <c r="G151" s="70"/>
      <c r="H151" s="14">
        <f t="shared" si="126"/>
        <v>0</v>
      </c>
      <c r="I151" s="3"/>
      <c r="J151" s="12"/>
      <c r="K151" s="70"/>
      <c r="L151" s="18">
        <f t="shared" si="125"/>
        <v>1</v>
      </c>
      <c r="M151" s="3">
        <v>1</v>
      </c>
      <c r="N151" s="62"/>
      <c r="O151" s="70"/>
      <c r="P151" s="15">
        <f t="shared" si="120"/>
        <v>0</v>
      </c>
      <c r="Q151" s="3"/>
      <c r="R151" s="12"/>
      <c r="S151" s="93"/>
    </row>
    <row r="152" spans="1:19" x14ac:dyDescent="0.4">
      <c r="A152" s="26"/>
      <c r="B152" s="24" t="s">
        <v>265</v>
      </c>
      <c r="C152" s="48">
        <f t="shared" si="124"/>
        <v>2</v>
      </c>
      <c r="D152" s="37">
        <f t="shared" si="114"/>
        <v>0</v>
      </c>
      <c r="E152" s="3"/>
      <c r="F152" s="12"/>
      <c r="G152" s="70"/>
      <c r="H152" s="14">
        <f t="shared" si="126"/>
        <v>0</v>
      </c>
      <c r="I152" s="3"/>
      <c r="J152" s="12"/>
      <c r="K152" s="70"/>
      <c r="L152" s="18">
        <f t="shared" si="125"/>
        <v>2</v>
      </c>
      <c r="M152" s="3">
        <v>1</v>
      </c>
      <c r="N152" s="62">
        <v>1</v>
      </c>
      <c r="O152" s="70"/>
      <c r="P152" s="15">
        <f t="shared" si="120"/>
        <v>0</v>
      </c>
      <c r="Q152" s="3"/>
      <c r="R152" s="12"/>
      <c r="S152" s="93"/>
    </row>
    <row r="153" spans="1:19" x14ac:dyDescent="0.4">
      <c r="A153" s="26"/>
      <c r="B153" s="24" t="s">
        <v>79</v>
      </c>
      <c r="C153" s="48">
        <f t="shared" si="124"/>
        <v>18</v>
      </c>
      <c r="D153" s="37">
        <f t="shared" si="114"/>
        <v>1</v>
      </c>
      <c r="E153" s="3">
        <v>1</v>
      </c>
      <c r="F153" s="12"/>
      <c r="G153" s="70"/>
      <c r="H153" s="14">
        <f t="shared" si="126"/>
        <v>3</v>
      </c>
      <c r="I153" s="3"/>
      <c r="J153" s="12">
        <v>3</v>
      </c>
      <c r="K153" s="70"/>
      <c r="L153" s="18">
        <f t="shared" si="125"/>
        <v>13</v>
      </c>
      <c r="M153" s="3">
        <v>5</v>
      </c>
      <c r="N153" s="62">
        <v>8</v>
      </c>
      <c r="O153" s="70"/>
      <c r="P153" s="15">
        <f t="shared" si="120"/>
        <v>1</v>
      </c>
      <c r="Q153" s="3">
        <v>1</v>
      </c>
      <c r="R153" s="12"/>
      <c r="S153" s="93"/>
    </row>
    <row r="154" spans="1:19" x14ac:dyDescent="0.4">
      <c r="A154" s="26"/>
      <c r="B154" s="24" t="s">
        <v>232</v>
      </c>
      <c r="C154" s="48">
        <f t="shared" si="124"/>
        <v>1</v>
      </c>
      <c r="D154" s="37">
        <f t="shared" si="114"/>
        <v>0</v>
      </c>
      <c r="E154" s="3"/>
      <c r="F154" s="12"/>
      <c r="G154" s="70"/>
      <c r="H154" s="14">
        <f t="shared" si="126"/>
        <v>0</v>
      </c>
      <c r="I154" s="3"/>
      <c r="J154" s="12"/>
      <c r="K154" s="70"/>
      <c r="L154" s="18">
        <f t="shared" si="125"/>
        <v>1</v>
      </c>
      <c r="M154" s="3"/>
      <c r="N154" s="62">
        <v>1</v>
      </c>
      <c r="O154" s="70"/>
      <c r="P154" s="15">
        <f t="shared" si="120"/>
        <v>0</v>
      </c>
      <c r="Q154" s="3"/>
      <c r="R154" s="12"/>
      <c r="S154" s="93"/>
    </row>
    <row r="155" spans="1:19" x14ac:dyDescent="0.4">
      <c r="A155" s="26"/>
      <c r="B155" s="24" t="s">
        <v>80</v>
      </c>
      <c r="C155" s="48">
        <f t="shared" si="124"/>
        <v>15</v>
      </c>
      <c r="D155" s="37">
        <f t="shared" si="114"/>
        <v>0</v>
      </c>
      <c r="E155" s="3"/>
      <c r="F155" s="12"/>
      <c r="G155" s="70"/>
      <c r="H155" s="14">
        <f t="shared" si="126"/>
        <v>5</v>
      </c>
      <c r="I155" s="3">
        <v>4</v>
      </c>
      <c r="J155" s="12">
        <v>1</v>
      </c>
      <c r="K155" s="70"/>
      <c r="L155" s="18">
        <f t="shared" si="125"/>
        <v>10</v>
      </c>
      <c r="M155" s="3">
        <v>2</v>
      </c>
      <c r="N155" s="62">
        <v>8</v>
      </c>
      <c r="O155" s="70"/>
      <c r="P155" s="15">
        <f t="shared" si="120"/>
        <v>0</v>
      </c>
      <c r="Q155" s="3"/>
      <c r="R155" s="12"/>
      <c r="S155" s="93"/>
    </row>
    <row r="156" spans="1:19" x14ac:dyDescent="0.4">
      <c r="A156" s="26"/>
      <c r="B156" s="24" t="s">
        <v>186</v>
      </c>
      <c r="C156" s="48">
        <f t="shared" si="124"/>
        <v>2</v>
      </c>
      <c r="D156" s="37">
        <f t="shared" si="114"/>
        <v>0</v>
      </c>
      <c r="E156" s="3"/>
      <c r="F156" s="12"/>
      <c r="G156" s="70"/>
      <c r="H156" s="14">
        <f t="shared" si="126"/>
        <v>0</v>
      </c>
      <c r="I156" s="3"/>
      <c r="J156" s="12"/>
      <c r="K156" s="70"/>
      <c r="L156" s="18">
        <f t="shared" si="125"/>
        <v>2</v>
      </c>
      <c r="M156" s="3">
        <v>1</v>
      </c>
      <c r="N156" s="62">
        <v>1</v>
      </c>
      <c r="O156" s="70"/>
      <c r="P156" s="15">
        <f t="shared" si="120"/>
        <v>0</v>
      </c>
      <c r="Q156" s="3"/>
      <c r="R156" s="12"/>
      <c r="S156" s="93"/>
    </row>
    <row r="157" spans="1:19" x14ac:dyDescent="0.4">
      <c r="A157" s="26"/>
      <c r="B157" s="24" t="s">
        <v>429</v>
      </c>
      <c r="C157" s="48">
        <f t="shared" ref="C157" si="132">D157+H157+L157+P157</f>
        <v>1</v>
      </c>
      <c r="D157" s="37">
        <f t="shared" ref="D157" si="133">E157+F157+G157</f>
        <v>0</v>
      </c>
      <c r="E157" s="3"/>
      <c r="F157" s="12"/>
      <c r="G157" s="70"/>
      <c r="H157" s="14">
        <f t="shared" ref="H157" si="134">I157+J157+K157</f>
        <v>1</v>
      </c>
      <c r="I157" s="3"/>
      <c r="J157" s="12">
        <v>1</v>
      </c>
      <c r="K157" s="70"/>
      <c r="L157" s="18">
        <f t="shared" ref="L157" si="135">M157+N157+O157</f>
        <v>0</v>
      </c>
      <c r="M157" s="3"/>
      <c r="N157" s="62"/>
      <c r="O157" s="70"/>
      <c r="P157" s="15">
        <f t="shared" ref="P157" si="136">Q157+R157+S157</f>
        <v>0</v>
      </c>
      <c r="Q157" s="3"/>
      <c r="R157" s="12"/>
      <c r="S157" s="93"/>
    </row>
    <row r="158" spans="1:19" x14ac:dyDescent="0.4">
      <c r="A158" s="26"/>
      <c r="B158" s="24" t="s">
        <v>187</v>
      </c>
      <c r="C158" s="48">
        <f t="shared" si="124"/>
        <v>2</v>
      </c>
      <c r="D158" s="37">
        <f t="shared" si="114"/>
        <v>0</v>
      </c>
      <c r="E158" s="3"/>
      <c r="F158" s="12"/>
      <c r="G158" s="70"/>
      <c r="H158" s="14">
        <f t="shared" si="126"/>
        <v>1</v>
      </c>
      <c r="I158" s="3">
        <v>1</v>
      </c>
      <c r="J158" s="12"/>
      <c r="K158" s="70"/>
      <c r="L158" s="18">
        <f t="shared" si="125"/>
        <v>1</v>
      </c>
      <c r="M158" s="3">
        <v>1</v>
      </c>
      <c r="N158" s="62"/>
      <c r="O158" s="70"/>
      <c r="P158" s="15">
        <f t="shared" si="120"/>
        <v>0</v>
      </c>
      <c r="Q158" s="3"/>
      <c r="R158" s="12"/>
      <c r="S158" s="93"/>
    </row>
    <row r="159" spans="1:19" x14ac:dyDescent="0.4">
      <c r="A159" s="26"/>
      <c r="B159" s="24" t="s">
        <v>188</v>
      </c>
      <c r="C159" s="48">
        <f t="shared" si="124"/>
        <v>1</v>
      </c>
      <c r="D159" s="37">
        <f t="shared" si="114"/>
        <v>0</v>
      </c>
      <c r="E159" s="3"/>
      <c r="F159" s="12"/>
      <c r="G159" s="70"/>
      <c r="H159" s="14">
        <f t="shared" si="126"/>
        <v>0</v>
      </c>
      <c r="I159" s="3"/>
      <c r="J159" s="12"/>
      <c r="K159" s="70"/>
      <c r="L159" s="18">
        <f t="shared" si="125"/>
        <v>1</v>
      </c>
      <c r="M159" s="3">
        <v>1</v>
      </c>
      <c r="N159" s="62"/>
      <c r="O159" s="70"/>
      <c r="P159" s="15">
        <f t="shared" si="120"/>
        <v>0</v>
      </c>
      <c r="Q159" s="3"/>
      <c r="R159" s="12"/>
      <c r="S159" s="93"/>
    </row>
    <row r="160" spans="1:19" x14ac:dyDescent="0.4">
      <c r="A160" s="26"/>
      <c r="B160" s="24" t="s">
        <v>213</v>
      </c>
      <c r="C160" s="48">
        <f t="shared" si="124"/>
        <v>1</v>
      </c>
      <c r="D160" s="37">
        <f t="shared" si="114"/>
        <v>0</v>
      </c>
      <c r="E160" s="3"/>
      <c r="F160" s="12"/>
      <c r="G160" s="70"/>
      <c r="H160" s="14">
        <f t="shared" si="126"/>
        <v>1</v>
      </c>
      <c r="I160" s="3">
        <v>1</v>
      </c>
      <c r="J160" s="12"/>
      <c r="K160" s="70"/>
      <c r="L160" s="18">
        <f t="shared" si="125"/>
        <v>0</v>
      </c>
      <c r="M160" s="3"/>
      <c r="N160" s="62"/>
      <c r="O160" s="70"/>
      <c r="P160" s="15">
        <f t="shared" si="120"/>
        <v>0</v>
      </c>
      <c r="Q160" s="3"/>
      <c r="R160" s="12"/>
      <c r="S160" s="93"/>
    </row>
    <row r="161" spans="1:19" x14ac:dyDescent="0.4">
      <c r="A161" s="26"/>
      <c r="B161" s="24" t="s">
        <v>81</v>
      </c>
      <c r="C161" s="48">
        <f t="shared" si="124"/>
        <v>19</v>
      </c>
      <c r="D161" s="37">
        <f t="shared" si="114"/>
        <v>6</v>
      </c>
      <c r="E161" s="3">
        <v>6</v>
      </c>
      <c r="F161" s="12"/>
      <c r="G161" s="70"/>
      <c r="H161" s="14">
        <f t="shared" si="126"/>
        <v>5</v>
      </c>
      <c r="I161" s="3">
        <v>4</v>
      </c>
      <c r="J161" s="12">
        <v>1</v>
      </c>
      <c r="K161" s="70"/>
      <c r="L161" s="18">
        <f t="shared" si="125"/>
        <v>8</v>
      </c>
      <c r="M161" s="3">
        <v>4</v>
      </c>
      <c r="N161" s="62">
        <v>4</v>
      </c>
      <c r="O161" s="70"/>
      <c r="P161" s="15">
        <f t="shared" si="120"/>
        <v>0</v>
      </c>
      <c r="Q161" s="3"/>
      <c r="R161" s="12"/>
      <c r="S161" s="93"/>
    </row>
    <row r="162" spans="1:19" ht="19.5" thickBot="1" x14ac:dyDescent="0.45">
      <c r="A162" s="26"/>
      <c r="B162" s="25" t="s">
        <v>137</v>
      </c>
      <c r="C162" s="49">
        <f t="shared" si="124"/>
        <v>2</v>
      </c>
      <c r="D162" s="38">
        <f t="shared" si="114"/>
        <v>0</v>
      </c>
      <c r="E162" s="20"/>
      <c r="F162" s="21"/>
      <c r="G162" s="71"/>
      <c r="H162" s="14">
        <f t="shared" si="126"/>
        <v>0</v>
      </c>
      <c r="I162" s="20"/>
      <c r="J162" s="21"/>
      <c r="K162" s="71"/>
      <c r="L162" s="22">
        <f t="shared" si="125"/>
        <v>2</v>
      </c>
      <c r="M162" s="20">
        <v>1</v>
      </c>
      <c r="N162" s="63">
        <v>1</v>
      </c>
      <c r="O162" s="71"/>
      <c r="P162" s="19">
        <f t="shared" si="120"/>
        <v>0</v>
      </c>
      <c r="Q162" s="20"/>
      <c r="R162" s="21"/>
      <c r="S162" s="89"/>
    </row>
    <row r="163" spans="1:19" ht="20.25" thickTop="1" thickBot="1" x14ac:dyDescent="0.45">
      <c r="A163" s="131" t="s">
        <v>82</v>
      </c>
      <c r="B163" s="132"/>
      <c r="C163" s="46">
        <f t="shared" si="124"/>
        <v>90</v>
      </c>
      <c r="D163" s="35">
        <f t="shared" si="114"/>
        <v>1</v>
      </c>
      <c r="E163" s="7">
        <f>SUM(E164:E191)</f>
        <v>0</v>
      </c>
      <c r="F163" s="10">
        <f>SUM(F164:F191)</f>
        <v>1</v>
      </c>
      <c r="G163" s="68">
        <f>SUM(G164:G191)</f>
        <v>0</v>
      </c>
      <c r="H163" s="13">
        <f t="shared" si="126"/>
        <v>30</v>
      </c>
      <c r="I163" s="7">
        <f>SUM(I164:I191)</f>
        <v>17</v>
      </c>
      <c r="J163" s="10">
        <f>SUM(J164:J191)</f>
        <v>13</v>
      </c>
      <c r="K163" s="68">
        <f>SUM(K164:K191)</f>
        <v>0</v>
      </c>
      <c r="L163" s="16">
        <f t="shared" si="125"/>
        <v>58</v>
      </c>
      <c r="M163" s="7">
        <f>SUM(M164:M191)</f>
        <v>24</v>
      </c>
      <c r="N163" s="60">
        <f>SUM(N164:N191)</f>
        <v>34</v>
      </c>
      <c r="O163" s="68">
        <f>SUM(O164:O191)</f>
        <v>0</v>
      </c>
      <c r="P163" s="13">
        <f t="shared" si="120"/>
        <v>1</v>
      </c>
      <c r="Q163" s="7">
        <f>SUM(Q164:Q191)</f>
        <v>0</v>
      </c>
      <c r="R163" s="10">
        <f>SUM(R164:R191)</f>
        <v>1</v>
      </c>
      <c r="S163" s="91">
        <f>SUM(S164:S191)</f>
        <v>0</v>
      </c>
    </row>
    <row r="164" spans="1:19" ht="19.5" thickTop="1" x14ac:dyDescent="0.4">
      <c r="A164" s="26"/>
      <c r="B164" s="23" t="s">
        <v>189</v>
      </c>
      <c r="C164" s="47">
        <f t="shared" si="124"/>
        <v>1</v>
      </c>
      <c r="D164" s="36">
        <f t="shared" si="114"/>
        <v>0</v>
      </c>
      <c r="E164" s="4"/>
      <c r="F164" s="11"/>
      <c r="G164" s="69"/>
      <c r="H164" s="14">
        <f t="shared" si="126"/>
        <v>0</v>
      </c>
      <c r="I164" s="4"/>
      <c r="J164" s="11"/>
      <c r="K164" s="69"/>
      <c r="L164" s="17">
        <f t="shared" si="125"/>
        <v>1</v>
      </c>
      <c r="M164" s="4"/>
      <c r="N164" s="61">
        <v>1</v>
      </c>
      <c r="O164" s="69"/>
      <c r="P164" s="14">
        <f t="shared" si="120"/>
        <v>0</v>
      </c>
      <c r="Q164" s="4"/>
      <c r="R164" s="11"/>
      <c r="S164" s="92"/>
    </row>
    <row r="165" spans="1:19" x14ac:dyDescent="0.4">
      <c r="A165" s="26"/>
      <c r="B165" s="24" t="s">
        <v>83</v>
      </c>
      <c r="C165" s="48">
        <f t="shared" si="124"/>
        <v>21</v>
      </c>
      <c r="D165" s="37">
        <f t="shared" si="114"/>
        <v>1</v>
      </c>
      <c r="E165" s="3"/>
      <c r="F165" s="12">
        <v>1</v>
      </c>
      <c r="G165" s="70"/>
      <c r="H165" s="15">
        <f t="shared" si="126"/>
        <v>8</v>
      </c>
      <c r="I165" s="3">
        <v>3</v>
      </c>
      <c r="J165" s="12">
        <v>5</v>
      </c>
      <c r="K165" s="70"/>
      <c r="L165" s="18">
        <f t="shared" si="125"/>
        <v>11</v>
      </c>
      <c r="M165" s="3">
        <v>2</v>
      </c>
      <c r="N165" s="62">
        <v>9</v>
      </c>
      <c r="O165" s="70"/>
      <c r="P165" s="15">
        <f t="shared" si="120"/>
        <v>1</v>
      </c>
      <c r="Q165" s="3"/>
      <c r="R165" s="12">
        <v>1</v>
      </c>
      <c r="S165" s="93"/>
    </row>
    <row r="166" spans="1:19" x14ac:dyDescent="0.4">
      <c r="A166" s="26"/>
      <c r="B166" s="24" t="s">
        <v>233</v>
      </c>
      <c r="C166" s="48">
        <f t="shared" si="124"/>
        <v>1</v>
      </c>
      <c r="D166" s="37">
        <f t="shared" ref="D166:D228" si="137">E166+F166+G166</f>
        <v>0</v>
      </c>
      <c r="E166" s="3"/>
      <c r="F166" s="12"/>
      <c r="G166" s="70"/>
      <c r="H166" s="15">
        <f t="shared" si="126"/>
        <v>1</v>
      </c>
      <c r="I166" s="3"/>
      <c r="J166" s="12">
        <v>1</v>
      </c>
      <c r="K166" s="70"/>
      <c r="L166" s="18">
        <f t="shared" si="125"/>
        <v>0</v>
      </c>
      <c r="M166" s="3"/>
      <c r="N166" s="62"/>
      <c r="O166" s="70"/>
      <c r="P166" s="15">
        <f t="shared" si="120"/>
        <v>0</v>
      </c>
      <c r="Q166" s="3"/>
      <c r="R166" s="12"/>
      <c r="S166" s="93"/>
    </row>
    <row r="167" spans="1:19" x14ac:dyDescent="0.4">
      <c r="A167" s="26"/>
      <c r="B167" s="24" t="s">
        <v>190</v>
      </c>
      <c r="C167" s="48">
        <f t="shared" si="124"/>
        <v>1</v>
      </c>
      <c r="D167" s="37">
        <f t="shared" si="137"/>
        <v>0</v>
      </c>
      <c r="E167" s="3"/>
      <c r="F167" s="12"/>
      <c r="G167" s="70"/>
      <c r="H167" s="15">
        <f t="shared" si="126"/>
        <v>1</v>
      </c>
      <c r="I167" s="3"/>
      <c r="J167" s="12">
        <v>1</v>
      </c>
      <c r="K167" s="70"/>
      <c r="L167" s="18">
        <f t="shared" si="125"/>
        <v>0</v>
      </c>
      <c r="M167" s="3"/>
      <c r="N167" s="62"/>
      <c r="O167" s="70"/>
      <c r="P167" s="15">
        <f t="shared" si="120"/>
        <v>0</v>
      </c>
      <c r="Q167" s="3"/>
      <c r="R167" s="12"/>
      <c r="S167" s="93"/>
    </row>
    <row r="168" spans="1:19" x14ac:dyDescent="0.4">
      <c r="A168" s="26"/>
      <c r="B168" s="24" t="s">
        <v>266</v>
      </c>
      <c r="C168" s="48">
        <f t="shared" si="124"/>
        <v>2</v>
      </c>
      <c r="D168" s="37">
        <f t="shared" si="137"/>
        <v>0</v>
      </c>
      <c r="E168" s="3"/>
      <c r="F168" s="12"/>
      <c r="G168" s="70"/>
      <c r="H168" s="15">
        <f t="shared" si="126"/>
        <v>1</v>
      </c>
      <c r="I168" s="3"/>
      <c r="J168" s="12">
        <v>1</v>
      </c>
      <c r="K168" s="70"/>
      <c r="L168" s="18">
        <f t="shared" si="125"/>
        <v>1</v>
      </c>
      <c r="M168" s="3"/>
      <c r="N168" s="62">
        <v>1</v>
      </c>
      <c r="O168" s="70"/>
      <c r="P168" s="15">
        <f t="shared" ref="P168:P243" si="138">Q168+R168+S168</f>
        <v>0</v>
      </c>
      <c r="Q168" s="3"/>
      <c r="R168" s="12"/>
      <c r="S168" s="93"/>
    </row>
    <row r="169" spans="1:19" x14ac:dyDescent="0.4">
      <c r="A169" s="26"/>
      <c r="B169" s="24" t="s">
        <v>214</v>
      </c>
      <c r="C169" s="48">
        <f t="shared" si="124"/>
        <v>1</v>
      </c>
      <c r="D169" s="37">
        <f t="shared" si="137"/>
        <v>0</v>
      </c>
      <c r="E169" s="3"/>
      <c r="F169" s="12"/>
      <c r="G169" s="70"/>
      <c r="H169" s="15">
        <f t="shared" si="126"/>
        <v>0</v>
      </c>
      <c r="I169" s="3"/>
      <c r="J169" s="12"/>
      <c r="K169" s="70"/>
      <c r="L169" s="18">
        <f t="shared" si="125"/>
        <v>1</v>
      </c>
      <c r="M169" s="3">
        <v>1</v>
      </c>
      <c r="N169" s="62"/>
      <c r="O169" s="70"/>
      <c r="P169" s="15">
        <f t="shared" si="138"/>
        <v>0</v>
      </c>
      <c r="Q169" s="3"/>
      <c r="R169" s="12"/>
      <c r="S169" s="93"/>
    </row>
    <row r="170" spans="1:19" x14ac:dyDescent="0.4">
      <c r="A170" s="26"/>
      <c r="B170" s="24" t="s">
        <v>192</v>
      </c>
      <c r="C170" s="48">
        <f t="shared" ref="C170" si="139">D170+H170+L170+P170</f>
        <v>1</v>
      </c>
      <c r="D170" s="37">
        <f t="shared" ref="D170" si="140">E170+F170+G170</f>
        <v>0</v>
      </c>
      <c r="E170" s="3"/>
      <c r="F170" s="12"/>
      <c r="G170" s="70"/>
      <c r="H170" s="15">
        <f t="shared" ref="H170" si="141">I170+J170+K170</f>
        <v>0</v>
      </c>
      <c r="I170" s="3"/>
      <c r="J170" s="12"/>
      <c r="K170" s="70"/>
      <c r="L170" s="18">
        <f t="shared" ref="L170" si="142">M170+N170+O170</f>
        <v>1</v>
      </c>
      <c r="M170" s="3"/>
      <c r="N170" s="62">
        <v>1</v>
      </c>
      <c r="O170" s="70"/>
      <c r="P170" s="15">
        <f t="shared" ref="P170" si="143">Q170+R170+S170</f>
        <v>0</v>
      </c>
      <c r="Q170" s="3"/>
      <c r="R170" s="12"/>
      <c r="S170" s="93"/>
    </row>
    <row r="171" spans="1:19" x14ac:dyDescent="0.4">
      <c r="A171" s="26"/>
      <c r="B171" s="24" t="s">
        <v>344</v>
      </c>
      <c r="C171" s="48">
        <f t="shared" si="124"/>
        <v>1</v>
      </c>
      <c r="D171" s="37">
        <f t="shared" si="137"/>
        <v>0</v>
      </c>
      <c r="E171" s="3"/>
      <c r="F171" s="12"/>
      <c r="G171" s="70"/>
      <c r="H171" s="15">
        <f t="shared" si="126"/>
        <v>0</v>
      </c>
      <c r="I171" s="3"/>
      <c r="J171" s="12"/>
      <c r="K171" s="70"/>
      <c r="L171" s="18">
        <f t="shared" si="125"/>
        <v>1</v>
      </c>
      <c r="M171" s="3">
        <v>1</v>
      </c>
      <c r="N171" s="62"/>
      <c r="O171" s="70"/>
      <c r="P171" s="15">
        <f t="shared" si="138"/>
        <v>0</v>
      </c>
      <c r="Q171" s="3"/>
      <c r="R171" s="12"/>
      <c r="S171" s="93"/>
    </row>
    <row r="172" spans="1:19" x14ac:dyDescent="0.4">
      <c r="A172" s="26"/>
      <c r="B172" s="24" t="s">
        <v>87</v>
      </c>
      <c r="C172" s="48">
        <f t="shared" si="124"/>
        <v>3</v>
      </c>
      <c r="D172" s="37">
        <f t="shared" si="137"/>
        <v>0</v>
      </c>
      <c r="E172" s="3"/>
      <c r="F172" s="12"/>
      <c r="G172" s="70"/>
      <c r="H172" s="15">
        <f t="shared" si="126"/>
        <v>2</v>
      </c>
      <c r="I172" s="3">
        <v>1</v>
      </c>
      <c r="J172" s="12">
        <v>1</v>
      </c>
      <c r="K172" s="70"/>
      <c r="L172" s="18">
        <f t="shared" si="125"/>
        <v>1</v>
      </c>
      <c r="M172" s="3"/>
      <c r="N172" s="62">
        <v>1</v>
      </c>
      <c r="O172" s="70"/>
      <c r="P172" s="15">
        <f t="shared" si="138"/>
        <v>0</v>
      </c>
      <c r="Q172" s="3"/>
      <c r="R172" s="12"/>
      <c r="S172" s="93"/>
    </row>
    <row r="173" spans="1:19" x14ac:dyDescent="0.4">
      <c r="A173" s="26"/>
      <c r="B173" s="24" t="s">
        <v>249</v>
      </c>
      <c r="C173" s="48">
        <f t="shared" si="124"/>
        <v>1</v>
      </c>
      <c r="D173" s="37">
        <f t="shared" si="137"/>
        <v>0</v>
      </c>
      <c r="E173" s="3"/>
      <c r="F173" s="12"/>
      <c r="G173" s="70"/>
      <c r="H173" s="15">
        <f t="shared" si="126"/>
        <v>0</v>
      </c>
      <c r="I173" s="3"/>
      <c r="J173" s="12"/>
      <c r="K173" s="70"/>
      <c r="L173" s="18">
        <f t="shared" si="125"/>
        <v>1</v>
      </c>
      <c r="M173" s="3">
        <v>1</v>
      </c>
      <c r="N173" s="62"/>
      <c r="O173" s="70"/>
      <c r="P173" s="15">
        <f t="shared" si="138"/>
        <v>0</v>
      </c>
      <c r="Q173" s="3"/>
      <c r="R173" s="12"/>
      <c r="S173" s="93"/>
    </row>
    <row r="174" spans="1:19" x14ac:dyDescent="0.4">
      <c r="A174" s="26"/>
      <c r="B174" s="24" t="s">
        <v>88</v>
      </c>
      <c r="C174" s="48">
        <f t="shared" si="124"/>
        <v>1</v>
      </c>
      <c r="D174" s="37">
        <f t="shared" si="137"/>
        <v>0</v>
      </c>
      <c r="E174" s="3"/>
      <c r="F174" s="12"/>
      <c r="G174" s="70"/>
      <c r="H174" s="15">
        <f t="shared" si="126"/>
        <v>0</v>
      </c>
      <c r="I174" s="3"/>
      <c r="J174" s="12"/>
      <c r="K174" s="70"/>
      <c r="L174" s="18">
        <f t="shared" si="125"/>
        <v>1</v>
      </c>
      <c r="M174" s="3">
        <v>1</v>
      </c>
      <c r="N174" s="62"/>
      <c r="O174" s="70"/>
      <c r="P174" s="15">
        <f t="shared" si="138"/>
        <v>0</v>
      </c>
      <c r="Q174" s="3"/>
      <c r="R174" s="12"/>
      <c r="S174" s="93"/>
    </row>
    <row r="175" spans="1:19" x14ac:dyDescent="0.4">
      <c r="A175" s="26"/>
      <c r="B175" s="24" t="s">
        <v>89</v>
      </c>
      <c r="C175" s="48">
        <f t="shared" si="124"/>
        <v>1</v>
      </c>
      <c r="D175" s="37">
        <f t="shared" si="137"/>
        <v>0</v>
      </c>
      <c r="E175" s="3"/>
      <c r="F175" s="12"/>
      <c r="G175" s="70"/>
      <c r="H175" s="15">
        <f t="shared" si="126"/>
        <v>0</v>
      </c>
      <c r="I175" s="3"/>
      <c r="J175" s="12"/>
      <c r="K175" s="70"/>
      <c r="L175" s="18">
        <f t="shared" si="125"/>
        <v>1</v>
      </c>
      <c r="M175" s="3">
        <v>1</v>
      </c>
      <c r="N175" s="62"/>
      <c r="O175" s="70"/>
      <c r="P175" s="15">
        <f t="shared" si="138"/>
        <v>0</v>
      </c>
      <c r="Q175" s="3"/>
      <c r="R175" s="12"/>
      <c r="S175" s="93"/>
    </row>
    <row r="176" spans="1:19" x14ac:dyDescent="0.4">
      <c r="A176" s="26"/>
      <c r="B176" s="24" t="s">
        <v>193</v>
      </c>
      <c r="C176" s="48">
        <f t="shared" ref="C176" si="144">D176+H176+L176+P176</f>
        <v>1</v>
      </c>
      <c r="D176" s="37">
        <f t="shared" ref="D176" si="145">E176+F176+G176</f>
        <v>0</v>
      </c>
      <c r="E176" s="3"/>
      <c r="F176" s="12"/>
      <c r="G176" s="70"/>
      <c r="H176" s="15">
        <f t="shared" ref="H176" si="146">I176+J176+K176</f>
        <v>0</v>
      </c>
      <c r="I176" s="3"/>
      <c r="J176" s="12"/>
      <c r="K176" s="70"/>
      <c r="L176" s="18">
        <f t="shared" ref="L176" si="147">M176+N176+O176</f>
        <v>1</v>
      </c>
      <c r="M176" s="3"/>
      <c r="N176" s="62">
        <v>1</v>
      </c>
      <c r="O176" s="70"/>
      <c r="P176" s="15">
        <f t="shared" ref="P176" si="148">Q176+R176+S176</f>
        <v>0</v>
      </c>
      <c r="Q176" s="3"/>
      <c r="R176" s="12"/>
      <c r="S176" s="93"/>
    </row>
    <row r="177" spans="1:19" x14ac:dyDescent="0.4">
      <c r="A177" s="26"/>
      <c r="B177" t="s">
        <v>286</v>
      </c>
      <c r="C177" s="48">
        <f t="shared" si="124"/>
        <v>1</v>
      </c>
      <c r="D177" s="37">
        <f t="shared" si="137"/>
        <v>0</v>
      </c>
      <c r="E177" s="3"/>
      <c r="F177" s="12"/>
      <c r="G177" s="70"/>
      <c r="H177" s="15">
        <f t="shared" si="126"/>
        <v>0</v>
      </c>
      <c r="I177" s="3"/>
      <c r="J177" s="12"/>
      <c r="K177" s="70"/>
      <c r="L177" s="18">
        <f t="shared" si="125"/>
        <v>1</v>
      </c>
      <c r="M177" s="3">
        <v>1</v>
      </c>
      <c r="N177" s="62"/>
      <c r="O177" s="70"/>
      <c r="P177" s="15">
        <f t="shared" si="138"/>
        <v>0</v>
      </c>
      <c r="Q177" s="3"/>
      <c r="R177" s="12"/>
      <c r="S177" s="93"/>
    </row>
    <row r="178" spans="1:19" x14ac:dyDescent="0.4">
      <c r="A178" s="26"/>
      <c r="B178" s="24" t="s">
        <v>91</v>
      </c>
      <c r="C178" s="48">
        <f t="shared" si="124"/>
        <v>1</v>
      </c>
      <c r="D178" s="37">
        <f t="shared" si="137"/>
        <v>0</v>
      </c>
      <c r="E178" s="3"/>
      <c r="F178" s="12"/>
      <c r="G178" s="70"/>
      <c r="H178" s="15">
        <f>I178+J178+K178</f>
        <v>0</v>
      </c>
      <c r="I178" s="3"/>
      <c r="J178" s="12"/>
      <c r="K178" s="70"/>
      <c r="L178" s="18">
        <f t="shared" si="125"/>
        <v>1</v>
      </c>
      <c r="M178" s="3">
        <v>1</v>
      </c>
      <c r="N178" s="62"/>
      <c r="O178" s="70"/>
      <c r="P178" s="15">
        <f t="shared" si="138"/>
        <v>0</v>
      </c>
      <c r="Q178" s="3"/>
      <c r="R178" s="12"/>
      <c r="S178" s="93"/>
    </row>
    <row r="179" spans="1:19" x14ac:dyDescent="0.4">
      <c r="A179" s="26"/>
      <c r="B179" s="24" t="s">
        <v>235</v>
      </c>
      <c r="C179" s="48">
        <f t="shared" si="124"/>
        <v>1</v>
      </c>
      <c r="D179" s="37">
        <f t="shared" si="137"/>
        <v>0</v>
      </c>
      <c r="E179" s="3"/>
      <c r="F179" s="12"/>
      <c r="G179" s="70"/>
      <c r="H179" s="15">
        <f>I179+J179+K179</f>
        <v>1</v>
      </c>
      <c r="I179" s="3">
        <v>1</v>
      </c>
      <c r="J179" s="12"/>
      <c r="K179" s="70"/>
      <c r="L179" s="18">
        <f t="shared" si="125"/>
        <v>0</v>
      </c>
      <c r="M179" s="3"/>
      <c r="N179" s="62"/>
      <c r="O179" s="70"/>
      <c r="P179" s="15">
        <f t="shared" si="138"/>
        <v>0</v>
      </c>
      <c r="Q179" s="3"/>
      <c r="R179" s="12"/>
      <c r="S179" s="93"/>
    </row>
    <row r="180" spans="1:19" x14ac:dyDescent="0.4">
      <c r="A180" s="26"/>
      <c r="B180" s="24" t="s">
        <v>92</v>
      </c>
      <c r="C180" s="48">
        <f t="shared" si="124"/>
        <v>4</v>
      </c>
      <c r="D180" s="37">
        <f t="shared" si="137"/>
        <v>0</v>
      </c>
      <c r="E180" s="3"/>
      <c r="F180" s="12"/>
      <c r="G180" s="70"/>
      <c r="H180" s="15">
        <f>I180+J180+K180</f>
        <v>1</v>
      </c>
      <c r="I180" s="3">
        <v>1</v>
      </c>
      <c r="J180" s="12"/>
      <c r="K180" s="70"/>
      <c r="L180" s="18">
        <f t="shared" si="125"/>
        <v>3</v>
      </c>
      <c r="M180" s="3">
        <v>2</v>
      </c>
      <c r="N180" s="62">
        <v>1</v>
      </c>
      <c r="O180" s="70"/>
      <c r="P180" s="15">
        <f t="shared" si="138"/>
        <v>0</v>
      </c>
      <c r="Q180" s="3"/>
      <c r="R180" s="12"/>
      <c r="S180" s="93"/>
    </row>
    <row r="181" spans="1:19" x14ac:dyDescent="0.4">
      <c r="A181" s="26"/>
      <c r="B181" s="24" t="s">
        <v>194</v>
      </c>
      <c r="C181" s="48">
        <f t="shared" si="124"/>
        <v>1</v>
      </c>
      <c r="D181" s="37">
        <f t="shared" si="137"/>
        <v>0</v>
      </c>
      <c r="E181" s="3"/>
      <c r="F181" s="12"/>
      <c r="G181" s="70"/>
      <c r="H181" s="15">
        <f t="shared" si="126"/>
        <v>1</v>
      </c>
      <c r="I181" s="3">
        <v>1</v>
      </c>
      <c r="J181" s="12"/>
      <c r="K181" s="70"/>
      <c r="L181" s="18">
        <f t="shared" si="125"/>
        <v>0</v>
      </c>
      <c r="M181" s="3"/>
      <c r="N181" s="62"/>
      <c r="O181" s="70"/>
      <c r="P181" s="15">
        <f t="shared" si="138"/>
        <v>0</v>
      </c>
      <c r="Q181" s="3"/>
      <c r="R181" s="12"/>
      <c r="S181" s="93"/>
    </row>
    <row r="182" spans="1:19" x14ac:dyDescent="0.4">
      <c r="A182" s="26"/>
      <c r="B182" s="24" t="s">
        <v>250</v>
      </c>
      <c r="C182" s="48">
        <f t="shared" si="124"/>
        <v>1</v>
      </c>
      <c r="D182" s="37">
        <f t="shared" si="137"/>
        <v>0</v>
      </c>
      <c r="E182" s="3"/>
      <c r="F182" s="12"/>
      <c r="G182" s="70"/>
      <c r="H182" s="15">
        <f t="shared" si="126"/>
        <v>1</v>
      </c>
      <c r="I182" s="3">
        <v>1</v>
      </c>
      <c r="J182" s="12"/>
      <c r="K182" s="70"/>
      <c r="L182" s="18">
        <f t="shared" si="125"/>
        <v>0</v>
      </c>
      <c r="M182" s="3"/>
      <c r="N182" s="62"/>
      <c r="O182" s="70"/>
      <c r="P182" s="15">
        <f t="shared" si="138"/>
        <v>0</v>
      </c>
      <c r="Q182" s="3"/>
      <c r="R182" s="12"/>
      <c r="S182" s="93"/>
    </row>
    <row r="183" spans="1:19" x14ac:dyDescent="0.4">
      <c r="A183" s="26"/>
      <c r="B183" s="24" t="s">
        <v>94</v>
      </c>
      <c r="C183" s="48">
        <f t="shared" ref="C183:C243" si="149">D183+H183+L183+P183</f>
        <v>3</v>
      </c>
      <c r="D183" s="37">
        <f t="shared" si="137"/>
        <v>0</v>
      </c>
      <c r="E183" s="3"/>
      <c r="F183" s="12"/>
      <c r="G183" s="70"/>
      <c r="H183" s="15">
        <f t="shared" si="126"/>
        <v>2</v>
      </c>
      <c r="I183" s="3">
        <v>2</v>
      </c>
      <c r="J183" s="12"/>
      <c r="K183" s="70"/>
      <c r="L183" s="18">
        <f t="shared" si="125"/>
        <v>1</v>
      </c>
      <c r="M183" s="3">
        <v>1</v>
      </c>
      <c r="N183" s="62"/>
      <c r="O183" s="70"/>
      <c r="P183" s="15">
        <f t="shared" si="138"/>
        <v>0</v>
      </c>
      <c r="Q183" s="3"/>
      <c r="R183" s="12"/>
      <c r="S183" s="93"/>
    </row>
    <row r="184" spans="1:19" x14ac:dyDescent="0.4">
      <c r="A184" s="26"/>
      <c r="B184" s="24" t="s">
        <v>259</v>
      </c>
      <c r="C184" s="48">
        <f t="shared" si="149"/>
        <v>3</v>
      </c>
      <c r="D184" s="37">
        <f t="shared" si="137"/>
        <v>0</v>
      </c>
      <c r="E184" s="3"/>
      <c r="F184" s="12"/>
      <c r="G184" s="70"/>
      <c r="H184" s="15">
        <f t="shared" si="126"/>
        <v>3</v>
      </c>
      <c r="I184" s="3">
        <v>1</v>
      </c>
      <c r="J184" s="12">
        <v>2</v>
      </c>
      <c r="K184" s="70"/>
      <c r="L184" s="18">
        <f t="shared" si="125"/>
        <v>0</v>
      </c>
      <c r="M184" s="3"/>
      <c r="N184" s="62"/>
      <c r="O184" s="70"/>
      <c r="P184" s="15">
        <f t="shared" si="138"/>
        <v>0</v>
      </c>
      <c r="Q184" s="3"/>
      <c r="R184" s="12"/>
      <c r="S184" s="93"/>
    </row>
    <row r="185" spans="1:19" x14ac:dyDescent="0.4">
      <c r="A185" s="26"/>
      <c r="B185" s="24" t="s">
        <v>139</v>
      </c>
      <c r="C185" s="48">
        <f t="shared" si="149"/>
        <v>2</v>
      </c>
      <c r="D185" s="37">
        <f t="shared" si="137"/>
        <v>0</v>
      </c>
      <c r="E185" s="3"/>
      <c r="F185" s="12"/>
      <c r="G185" s="70"/>
      <c r="H185" s="15">
        <f t="shared" si="126"/>
        <v>1</v>
      </c>
      <c r="I185" s="3">
        <v>1</v>
      </c>
      <c r="J185" s="12"/>
      <c r="K185" s="70"/>
      <c r="L185" s="18">
        <f t="shared" si="125"/>
        <v>1</v>
      </c>
      <c r="M185" s="3">
        <v>1</v>
      </c>
      <c r="N185" s="62"/>
      <c r="O185" s="70"/>
      <c r="P185" s="15">
        <f t="shared" si="138"/>
        <v>0</v>
      </c>
      <c r="Q185" s="3"/>
      <c r="R185" s="12"/>
      <c r="S185" s="93"/>
    </row>
    <row r="186" spans="1:19" x14ac:dyDescent="0.4">
      <c r="A186" s="26"/>
      <c r="B186" s="24" t="s">
        <v>95</v>
      </c>
      <c r="C186" s="48">
        <f t="shared" si="149"/>
        <v>16</v>
      </c>
      <c r="D186" s="37">
        <f t="shared" si="137"/>
        <v>0</v>
      </c>
      <c r="E186" s="3"/>
      <c r="F186" s="12"/>
      <c r="G186" s="70"/>
      <c r="H186" s="15">
        <f t="shared" si="126"/>
        <v>2</v>
      </c>
      <c r="I186" s="3">
        <v>1</v>
      </c>
      <c r="J186" s="12">
        <v>1</v>
      </c>
      <c r="K186" s="70"/>
      <c r="L186" s="18">
        <f t="shared" si="125"/>
        <v>14</v>
      </c>
      <c r="M186" s="3">
        <v>5</v>
      </c>
      <c r="N186" s="62">
        <v>9</v>
      </c>
      <c r="O186" s="70"/>
      <c r="P186" s="15">
        <f t="shared" si="138"/>
        <v>0</v>
      </c>
      <c r="Q186" s="3"/>
      <c r="R186" s="12"/>
      <c r="S186" s="93"/>
    </row>
    <row r="187" spans="1:19" x14ac:dyDescent="0.4">
      <c r="A187" s="26"/>
      <c r="B187" s="24" t="s">
        <v>96</v>
      </c>
      <c r="C187" s="48">
        <f t="shared" si="149"/>
        <v>3</v>
      </c>
      <c r="D187" s="37">
        <f t="shared" si="137"/>
        <v>0</v>
      </c>
      <c r="E187" s="3"/>
      <c r="F187" s="12"/>
      <c r="G187" s="70"/>
      <c r="H187" s="15">
        <f t="shared" si="126"/>
        <v>2</v>
      </c>
      <c r="I187" s="3">
        <v>2</v>
      </c>
      <c r="J187" s="12"/>
      <c r="K187" s="70"/>
      <c r="L187" s="18">
        <f t="shared" si="125"/>
        <v>1</v>
      </c>
      <c r="M187" s="3"/>
      <c r="N187" s="62">
        <v>1</v>
      </c>
      <c r="O187" s="70"/>
      <c r="P187" s="15">
        <f t="shared" si="138"/>
        <v>0</v>
      </c>
      <c r="Q187" s="3"/>
      <c r="R187" s="12"/>
      <c r="S187" s="93"/>
    </row>
    <row r="188" spans="1:19" x14ac:dyDescent="0.4">
      <c r="A188" s="26"/>
      <c r="B188" s="24" t="s">
        <v>323</v>
      </c>
      <c r="C188" s="48">
        <f t="shared" si="149"/>
        <v>15</v>
      </c>
      <c r="D188" s="37">
        <f t="shared" si="137"/>
        <v>0</v>
      </c>
      <c r="E188" s="3"/>
      <c r="F188" s="12"/>
      <c r="G188" s="70"/>
      <c r="H188" s="15">
        <f t="shared" si="126"/>
        <v>2</v>
      </c>
      <c r="I188" s="3">
        <v>2</v>
      </c>
      <c r="J188" s="12"/>
      <c r="K188" s="70"/>
      <c r="L188" s="18">
        <f t="shared" si="125"/>
        <v>13</v>
      </c>
      <c r="M188" s="3">
        <v>5</v>
      </c>
      <c r="N188" s="62">
        <v>8</v>
      </c>
      <c r="O188" s="70"/>
      <c r="P188" s="15">
        <f t="shared" si="138"/>
        <v>0</v>
      </c>
      <c r="Q188" s="3"/>
      <c r="R188" s="12"/>
      <c r="S188" s="93"/>
    </row>
    <row r="189" spans="1:19" x14ac:dyDescent="0.4">
      <c r="A189" s="26"/>
      <c r="B189" s="24" t="s">
        <v>309</v>
      </c>
      <c r="C189" s="48">
        <f t="shared" ref="C189" si="150">D189+H189+L189+P189</f>
        <v>1</v>
      </c>
      <c r="D189" s="37">
        <f t="shared" ref="D189" si="151">E189+F189+G189</f>
        <v>0</v>
      </c>
      <c r="E189" s="3"/>
      <c r="F189" s="12"/>
      <c r="G189" s="70"/>
      <c r="H189" s="15">
        <f t="shared" ref="H189" si="152">I189+J189+K189</f>
        <v>0</v>
      </c>
      <c r="I189" s="3"/>
      <c r="J189" s="12"/>
      <c r="K189" s="70"/>
      <c r="L189" s="18">
        <f t="shared" ref="L189" si="153">M189+N189+O189</f>
        <v>1</v>
      </c>
      <c r="M189" s="3">
        <v>1</v>
      </c>
      <c r="N189" s="62"/>
      <c r="O189" s="70"/>
      <c r="P189" s="15">
        <f t="shared" ref="P189" si="154">Q189+R189+S189</f>
        <v>0</v>
      </c>
      <c r="Q189" s="3"/>
      <c r="R189" s="12"/>
      <c r="S189" s="93"/>
    </row>
    <row r="190" spans="1:19" x14ac:dyDescent="0.4">
      <c r="A190" s="26"/>
      <c r="B190" s="24" t="s">
        <v>310</v>
      </c>
      <c r="C190" s="48">
        <f t="shared" ref="C190" si="155">D190+H190+L190+P190</f>
        <v>1</v>
      </c>
      <c r="D190" s="37">
        <f t="shared" ref="D190" si="156">E190+F190+G190</f>
        <v>0</v>
      </c>
      <c r="E190" s="3"/>
      <c r="F190" s="12"/>
      <c r="G190" s="70"/>
      <c r="H190" s="15">
        <f t="shared" ref="H190" si="157">I190+J190+K190</f>
        <v>1</v>
      </c>
      <c r="I190" s="3"/>
      <c r="J190" s="12">
        <v>1</v>
      </c>
      <c r="K190" s="70"/>
      <c r="L190" s="18">
        <f t="shared" ref="L190" si="158">M190+N190+O190</f>
        <v>0</v>
      </c>
      <c r="M190" s="3"/>
      <c r="N190" s="62"/>
      <c r="O190" s="70"/>
      <c r="P190" s="15">
        <f t="shared" ref="P190" si="159">Q190+R190+S190</f>
        <v>0</v>
      </c>
      <c r="Q190" s="3"/>
      <c r="R190" s="12"/>
      <c r="S190" s="93"/>
    </row>
    <row r="191" spans="1:19" ht="19.5" thickBot="1" x14ac:dyDescent="0.45">
      <c r="A191" s="26"/>
      <c r="B191" s="24" t="s">
        <v>324</v>
      </c>
      <c r="C191" s="48">
        <f t="shared" si="149"/>
        <v>1</v>
      </c>
      <c r="D191" s="37">
        <f t="shared" si="137"/>
        <v>0</v>
      </c>
      <c r="E191" s="3"/>
      <c r="F191" s="12"/>
      <c r="G191" s="70"/>
      <c r="H191" s="15">
        <f t="shared" si="126"/>
        <v>0</v>
      </c>
      <c r="I191" s="3"/>
      <c r="J191" s="12"/>
      <c r="K191" s="70"/>
      <c r="L191" s="18">
        <f t="shared" si="125"/>
        <v>1</v>
      </c>
      <c r="M191" s="3"/>
      <c r="N191" s="62">
        <v>1</v>
      </c>
      <c r="O191" s="70"/>
      <c r="P191" s="15">
        <f t="shared" si="138"/>
        <v>0</v>
      </c>
      <c r="Q191" s="3"/>
      <c r="R191" s="12"/>
      <c r="S191" s="93"/>
    </row>
    <row r="192" spans="1:19" ht="20.25" thickTop="1" thickBot="1" x14ac:dyDescent="0.45">
      <c r="A192" s="131" t="s">
        <v>98</v>
      </c>
      <c r="B192" s="132"/>
      <c r="C192" s="46">
        <f t="shared" si="149"/>
        <v>14</v>
      </c>
      <c r="D192" s="35">
        <f t="shared" si="137"/>
        <v>1</v>
      </c>
      <c r="E192" s="7">
        <f>SUM(E193:E199)</f>
        <v>0</v>
      </c>
      <c r="F192" s="10">
        <f>SUM(F193:F199)</f>
        <v>1</v>
      </c>
      <c r="G192" s="68">
        <f t="shared" ref="G192" si="160">SUM(G193:G199)</f>
        <v>0</v>
      </c>
      <c r="H192" s="13">
        <f t="shared" si="126"/>
        <v>3</v>
      </c>
      <c r="I192" s="7">
        <f t="shared" ref="I192:K192" si="161">SUM(I193:I199)</f>
        <v>1</v>
      </c>
      <c r="J192" s="10">
        <f t="shared" si="161"/>
        <v>2</v>
      </c>
      <c r="K192" s="68">
        <f t="shared" si="161"/>
        <v>0</v>
      </c>
      <c r="L192" s="16">
        <f t="shared" si="125"/>
        <v>10</v>
      </c>
      <c r="M192" s="7">
        <f t="shared" ref="M192:O192" si="162">SUM(M193:M199)</f>
        <v>6</v>
      </c>
      <c r="N192" s="60">
        <f t="shared" si="162"/>
        <v>4</v>
      </c>
      <c r="O192" s="68">
        <f t="shared" si="162"/>
        <v>0</v>
      </c>
      <c r="P192" s="13">
        <f t="shared" si="138"/>
        <v>0</v>
      </c>
      <c r="Q192" s="7">
        <f t="shared" ref="Q192:S192" si="163">SUM(Q193:Q199)</f>
        <v>0</v>
      </c>
      <c r="R192" s="10">
        <f t="shared" si="163"/>
        <v>0</v>
      </c>
      <c r="S192" s="91">
        <f t="shared" si="163"/>
        <v>0</v>
      </c>
    </row>
    <row r="193" spans="1:19" ht="19.5" thickTop="1" x14ac:dyDescent="0.4">
      <c r="A193" s="26"/>
      <c r="B193" s="23" t="s">
        <v>312</v>
      </c>
      <c r="C193" s="47">
        <f t="shared" si="149"/>
        <v>1</v>
      </c>
      <c r="D193" s="36">
        <f t="shared" si="137"/>
        <v>0</v>
      </c>
      <c r="E193" s="4"/>
      <c r="F193" s="11"/>
      <c r="G193" s="69"/>
      <c r="H193" s="14">
        <f t="shared" si="126"/>
        <v>0</v>
      </c>
      <c r="I193" s="4"/>
      <c r="J193" s="11"/>
      <c r="K193" s="69"/>
      <c r="L193" s="17">
        <f t="shared" si="125"/>
        <v>1</v>
      </c>
      <c r="M193" s="4">
        <v>1</v>
      </c>
      <c r="N193" s="61"/>
      <c r="O193" s="69"/>
      <c r="P193" s="14">
        <f t="shared" si="138"/>
        <v>0</v>
      </c>
      <c r="Q193" s="4"/>
      <c r="R193" s="11"/>
      <c r="S193" s="92"/>
    </row>
    <row r="194" spans="1:19" x14ac:dyDescent="0.4">
      <c r="A194" s="26"/>
      <c r="B194" s="24" t="s">
        <v>311</v>
      </c>
      <c r="C194" s="47">
        <f t="shared" si="149"/>
        <v>5</v>
      </c>
      <c r="D194" s="36">
        <f t="shared" si="137"/>
        <v>0</v>
      </c>
      <c r="E194" s="3"/>
      <c r="F194" s="12"/>
      <c r="G194" s="70"/>
      <c r="H194" s="14">
        <f t="shared" si="126"/>
        <v>1</v>
      </c>
      <c r="I194" s="3"/>
      <c r="J194" s="12">
        <v>1</v>
      </c>
      <c r="K194" s="70"/>
      <c r="L194" s="17">
        <f t="shared" si="125"/>
        <v>4</v>
      </c>
      <c r="M194" s="3">
        <v>2</v>
      </c>
      <c r="N194" s="62">
        <v>2</v>
      </c>
      <c r="O194" s="70"/>
      <c r="P194" s="14">
        <f t="shared" si="138"/>
        <v>0</v>
      </c>
      <c r="Q194" s="3"/>
      <c r="R194" s="12"/>
      <c r="S194" s="93"/>
    </row>
    <row r="195" spans="1:19" x14ac:dyDescent="0.4">
      <c r="A195" s="26"/>
      <c r="B195" s="24" t="s">
        <v>196</v>
      </c>
      <c r="C195" s="47">
        <f t="shared" si="149"/>
        <v>2</v>
      </c>
      <c r="D195" s="36">
        <f t="shared" si="137"/>
        <v>0</v>
      </c>
      <c r="E195" s="3"/>
      <c r="F195" s="12"/>
      <c r="G195" s="70"/>
      <c r="H195" s="14">
        <f t="shared" si="126"/>
        <v>1</v>
      </c>
      <c r="I195" s="3">
        <v>1</v>
      </c>
      <c r="J195" s="12"/>
      <c r="K195" s="70"/>
      <c r="L195" s="17">
        <f t="shared" si="125"/>
        <v>1</v>
      </c>
      <c r="M195" s="3">
        <v>1</v>
      </c>
      <c r="N195" s="62"/>
      <c r="O195" s="70"/>
      <c r="P195" s="14">
        <f t="shared" si="138"/>
        <v>0</v>
      </c>
      <c r="Q195" s="3"/>
      <c r="R195" s="12"/>
      <c r="S195" s="93"/>
    </row>
    <row r="196" spans="1:19" x14ac:dyDescent="0.4">
      <c r="A196" s="26"/>
      <c r="B196" s="24" t="s">
        <v>431</v>
      </c>
      <c r="C196" s="47">
        <f t="shared" si="149"/>
        <v>1</v>
      </c>
      <c r="D196" s="36">
        <f t="shared" si="137"/>
        <v>0</v>
      </c>
      <c r="E196" s="3"/>
      <c r="F196" s="12"/>
      <c r="G196" s="70"/>
      <c r="H196" s="14">
        <f t="shared" si="126"/>
        <v>1</v>
      </c>
      <c r="I196" s="3"/>
      <c r="J196" s="12">
        <v>1</v>
      </c>
      <c r="K196" s="70"/>
      <c r="L196" s="17">
        <f t="shared" si="125"/>
        <v>0</v>
      </c>
      <c r="M196" s="3"/>
      <c r="N196" s="62"/>
      <c r="O196" s="70"/>
      <c r="P196" s="14">
        <f t="shared" si="138"/>
        <v>0</v>
      </c>
      <c r="Q196" s="3"/>
      <c r="R196" s="12"/>
      <c r="S196" s="93"/>
    </row>
    <row r="197" spans="1:19" x14ac:dyDescent="0.4">
      <c r="A197" s="26"/>
      <c r="B197" s="24" t="s">
        <v>432</v>
      </c>
      <c r="C197" s="47">
        <f t="shared" ref="C197" si="164">D197+H197+L197+P197</f>
        <v>1</v>
      </c>
      <c r="D197" s="36">
        <f t="shared" ref="D197" si="165">E197+F197+G197</f>
        <v>1</v>
      </c>
      <c r="E197" s="3"/>
      <c r="F197" s="12">
        <v>1</v>
      </c>
      <c r="G197" s="70"/>
      <c r="H197" s="14">
        <f t="shared" ref="H197" si="166">I197+J197+K197</f>
        <v>0</v>
      </c>
      <c r="I197" s="3"/>
      <c r="J197" s="12"/>
      <c r="K197" s="70"/>
      <c r="L197" s="17">
        <f t="shared" ref="L197" si="167">M197+N197+O197</f>
        <v>0</v>
      </c>
      <c r="M197" s="3"/>
      <c r="N197" s="62"/>
      <c r="O197" s="70"/>
      <c r="P197" s="14">
        <f t="shared" ref="P197" si="168">Q197+R197+S197</f>
        <v>0</v>
      </c>
      <c r="Q197" s="3"/>
      <c r="R197" s="12"/>
      <c r="S197" s="93"/>
    </row>
    <row r="198" spans="1:19" x14ac:dyDescent="0.4">
      <c r="A198" s="26"/>
      <c r="B198" s="24" t="s">
        <v>99</v>
      </c>
      <c r="C198" s="47">
        <f t="shared" si="149"/>
        <v>2</v>
      </c>
      <c r="D198" s="36">
        <f t="shared" si="137"/>
        <v>0</v>
      </c>
      <c r="E198" s="3"/>
      <c r="F198" s="12"/>
      <c r="G198" s="70"/>
      <c r="H198" s="14">
        <f t="shared" si="126"/>
        <v>0</v>
      </c>
      <c r="I198" s="3"/>
      <c r="J198" s="12"/>
      <c r="K198" s="70"/>
      <c r="L198" s="17">
        <f t="shared" si="125"/>
        <v>2</v>
      </c>
      <c r="M198" s="3">
        <v>1</v>
      </c>
      <c r="N198" s="62">
        <v>1</v>
      </c>
      <c r="O198" s="70"/>
      <c r="P198" s="14">
        <f t="shared" si="138"/>
        <v>0</v>
      </c>
      <c r="Q198" s="3"/>
      <c r="R198" s="12"/>
      <c r="S198" s="93"/>
    </row>
    <row r="199" spans="1:19" ht="19.5" thickBot="1" x14ac:dyDescent="0.45">
      <c r="A199" s="26"/>
      <c r="B199" s="25" t="s">
        <v>100</v>
      </c>
      <c r="C199" s="49">
        <f t="shared" si="149"/>
        <v>2</v>
      </c>
      <c r="D199" s="38">
        <f t="shared" si="137"/>
        <v>0</v>
      </c>
      <c r="E199" s="20"/>
      <c r="F199" s="21"/>
      <c r="G199" s="71"/>
      <c r="H199" s="19">
        <f t="shared" si="126"/>
        <v>0</v>
      </c>
      <c r="I199" s="20"/>
      <c r="J199" s="21"/>
      <c r="K199" s="71"/>
      <c r="L199" s="22">
        <f t="shared" si="125"/>
        <v>2</v>
      </c>
      <c r="M199" s="20">
        <v>1</v>
      </c>
      <c r="N199" s="63">
        <v>1</v>
      </c>
      <c r="O199" s="71"/>
      <c r="P199" s="19">
        <f t="shared" si="138"/>
        <v>0</v>
      </c>
      <c r="Q199" s="20"/>
      <c r="R199" s="21"/>
      <c r="S199" s="89"/>
    </row>
    <row r="200" spans="1:19" ht="20.25" thickTop="1" thickBot="1" x14ac:dyDescent="0.45">
      <c r="A200" s="131" t="s">
        <v>101</v>
      </c>
      <c r="B200" s="132"/>
      <c r="C200" s="46">
        <f t="shared" si="149"/>
        <v>2</v>
      </c>
      <c r="D200" s="35">
        <f t="shared" si="137"/>
        <v>0</v>
      </c>
      <c r="E200" s="7">
        <f>SUM(E201:E201)</f>
        <v>0</v>
      </c>
      <c r="F200" s="10">
        <f>SUM(F201:F201)</f>
        <v>0</v>
      </c>
      <c r="G200" s="68">
        <f>SUM(G201:G201)</f>
        <v>0</v>
      </c>
      <c r="H200" s="13">
        <f t="shared" si="126"/>
        <v>0</v>
      </c>
      <c r="I200" s="7">
        <f>SUM(I201:I201)</f>
        <v>0</v>
      </c>
      <c r="J200" s="10">
        <f>SUM(J201:J201)</f>
        <v>0</v>
      </c>
      <c r="K200" s="68">
        <f>SUM(K201:K201)</f>
        <v>0</v>
      </c>
      <c r="L200" s="16">
        <f t="shared" si="125"/>
        <v>2</v>
      </c>
      <c r="M200" s="7">
        <f>SUM(M201:M201)</f>
        <v>2</v>
      </c>
      <c r="N200" s="60">
        <f>SUM(N201:N201)</f>
        <v>0</v>
      </c>
      <c r="O200" s="68">
        <f>SUM(O201:O201)</f>
        <v>0</v>
      </c>
      <c r="P200" s="13">
        <f t="shared" si="138"/>
        <v>0</v>
      </c>
      <c r="Q200" s="7">
        <f>SUM(S200:T200)</f>
        <v>0</v>
      </c>
      <c r="R200" s="87">
        <f>SUM(S200:T200)</f>
        <v>0</v>
      </c>
      <c r="S200" s="91">
        <f>SUM(T200:U200)</f>
        <v>0</v>
      </c>
    </row>
    <row r="201" spans="1:19" ht="20.25" thickTop="1" thickBot="1" x14ac:dyDescent="0.45">
      <c r="A201" s="26"/>
      <c r="B201" s="24" t="s">
        <v>236</v>
      </c>
      <c r="C201" s="48">
        <f t="shared" si="149"/>
        <v>2</v>
      </c>
      <c r="D201" s="37">
        <f t="shared" si="137"/>
        <v>0</v>
      </c>
      <c r="E201" s="3"/>
      <c r="F201" s="12"/>
      <c r="G201" s="70"/>
      <c r="H201" s="15">
        <f t="shared" si="126"/>
        <v>0</v>
      </c>
      <c r="I201" s="3"/>
      <c r="J201" s="12"/>
      <c r="K201" s="70"/>
      <c r="L201" s="18">
        <f t="shared" si="125"/>
        <v>2</v>
      </c>
      <c r="M201" s="3">
        <v>2</v>
      </c>
      <c r="N201" s="62"/>
      <c r="O201" s="70"/>
      <c r="P201" s="15">
        <f t="shared" si="138"/>
        <v>0</v>
      </c>
      <c r="Q201" s="3"/>
      <c r="R201" s="12"/>
      <c r="S201" s="93"/>
    </row>
    <row r="202" spans="1:19" ht="20.25" thickTop="1" thickBot="1" x14ac:dyDescent="0.45">
      <c r="A202" s="131" t="s">
        <v>215</v>
      </c>
      <c r="B202" s="132"/>
      <c r="C202" s="46">
        <f>D202+H202+L202+P202</f>
        <v>4</v>
      </c>
      <c r="D202" s="35">
        <f t="shared" si="137"/>
        <v>0</v>
      </c>
      <c r="E202" s="7">
        <f>SUM(E203:E206)</f>
        <v>0</v>
      </c>
      <c r="F202" s="10">
        <f>SUM(F203:F206)</f>
        <v>0</v>
      </c>
      <c r="G202" s="68">
        <f>SUM(G203:G206)</f>
        <v>0</v>
      </c>
      <c r="H202" s="13">
        <f t="shared" ref="H202:H206" si="169">I202+J202+K202</f>
        <v>3</v>
      </c>
      <c r="I202" s="7">
        <f>SUM(I203:I206)</f>
        <v>2</v>
      </c>
      <c r="J202" s="10">
        <f>SUM(J203:J206)</f>
        <v>1</v>
      </c>
      <c r="K202" s="68">
        <f>SUM(K203:K206)</f>
        <v>0</v>
      </c>
      <c r="L202" s="16">
        <f t="shared" si="125"/>
        <v>1</v>
      </c>
      <c r="M202" s="7">
        <f>SUM(M203:M206)</f>
        <v>0</v>
      </c>
      <c r="N202" s="60">
        <f>SUM(N203:N206)</f>
        <v>1</v>
      </c>
      <c r="O202" s="68">
        <f>SUM(O203:O206)</f>
        <v>0</v>
      </c>
      <c r="P202" s="13">
        <f t="shared" si="138"/>
        <v>0</v>
      </c>
      <c r="Q202" s="7">
        <f>SUM(Q203:Q206)</f>
        <v>0</v>
      </c>
      <c r="R202" s="10">
        <f>SUM(R203:R206)</f>
        <v>0</v>
      </c>
      <c r="S202" s="91">
        <f>SUM(S203:S206)</f>
        <v>0</v>
      </c>
    </row>
    <row r="203" spans="1:19" ht="19.5" thickTop="1" x14ac:dyDescent="0.4">
      <c r="A203" s="26"/>
      <c r="B203" s="2" t="s">
        <v>216</v>
      </c>
      <c r="C203" s="45">
        <f>D203+H203+L203+P203</f>
        <v>1</v>
      </c>
      <c r="D203" s="39">
        <f t="shared" si="137"/>
        <v>0</v>
      </c>
      <c r="E203" s="29"/>
      <c r="F203" s="51"/>
      <c r="G203" s="72"/>
      <c r="H203" s="31">
        <f t="shared" si="169"/>
        <v>1</v>
      </c>
      <c r="I203" s="29">
        <v>1</v>
      </c>
      <c r="J203" s="51"/>
      <c r="K203" s="72"/>
      <c r="L203" s="53">
        <f t="shared" si="125"/>
        <v>0</v>
      </c>
      <c r="M203" s="29"/>
      <c r="N203" s="64"/>
      <c r="O203" s="72"/>
      <c r="P203" s="31">
        <f t="shared" si="138"/>
        <v>0</v>
      </c>
      <c r="Q203" s="29"/>
      <c r="R203" s="51"/>
      <c r="S203" s="94"/>
    </row>
    <row r="204" spans="1:19" x14ac:dyDescent="0.4">
      <c r="A204" s="26"/>
      <c r="B204" s="57" t="s">
        <v>313</v>
      </c>
      <c r="C204" s="48">
        <f t="shared" ref="C204:C205" si="170">D204+H204+L204+P204</f>
        <v>1</v>
      </c>
      <c r="D204" s="37">
        <f t="shared" si="137"/>
        <v>0</v>
      </c>
      <c r="E204" s="3"/>
      <c r="F204" s="12"/>
      <c r="G204" s="70"/>
      <c r="H204" s="15">
        <f t="shared" ref="H204:H205" si="171">I204+J204+K204</f>
        <v>0</v>
      </c>
      <c r="I204" s="3"/>
      <c r="J204" s="12"/>
      <c r="K204" s="70"/>
      <c r="L204" s="18">
        <f t="shared" si="125"/>
        <v>1</v>
      </c>
      <c r="M204" s="3"/>
      <c r="N204" s="62">
        <v>1</v>
      </c>
      <c r="O204" s="70"/>
      <c r="P204" s="15">
        <f t="shared" si="138"/>
        <v>0</v>
      </c>
      <c r="Q204" s="3"/>
      <c r="R204" s="12"/>
      <c r="S204" s="93"/>
    </row>
    <row r="205" spans="1:19" x14ac:dyDescent="0.4">
      <c r="A205" s="26"/>
      <c r="B205" s="57" t="s">
        <v>326</v>
      </c>
      <c r="C205" s="48">
        <f t="shared" si="170"/>
        <v>1</v>
      </c>
      <c r="D205" s="37">
        <f t="shared" si="137"/>
        <v>0</v>
      </c>
      <c r="E205" s="3"/>
      <c r="F205" s="12"/>
      <c r="G205" s="70"/>
      <c r="H205" s="15">
        <f t="shared" si="171"/>
        <v>1</v>
      </c>
      <c r="I205" s="3">
        <v>1</v>
      </c>
      <c r="J205" s="12"/>
      <c r="K205" s="70"/>
      <c r="L205" s="18">
        <f t="shared" si="125"/>
        <v>0</v>
      </c>
      <c r="M205" s="3"/>
      <c r="N205" s="62"/>
      <c r="O205" s="70"/>
      <c r="P205" s="15">
        <f t="shared" si="138"/>
        <v>0</v>
      </c>
      <c r="Q205" s="3"/>
      <c r="R205" s="12"/>
      <c r="S205" s="93"/>
    </row>
    <row r="206" spans="1:19" ht="19.5" thickBot="1" x14ac:dyDescent="0.45">
      <c r="A206" s="26"/>
      <c r="B206" t="s">
        <v>420</v>
      </c>
      <c r="C206" s="98">
        <f>D206+H206+L206+P206</f>
        <v>1</v>
      </c>
      <c r="D206" s="99">
        <f t="shared" si="137"/>
        <v>0</v>
      </c>
      <c r="E206" s="6"/>
      <c r="F206" s="9"/>
      <c r="G206" s="67"/>
      <c r="H206" s="100">
        <f t="shared" si="169"/>
        <v>1</v>
      </c>
      <c r="I206" s="6"/>
      <c r="J206" s="9">
        <v>1</v>
      </c>
      <c r="K206" s="67"/>
      <c r="L206" s="101">
        <f t="shared" si="125"/>
        <v>0</v>
      </c>
      <c r="M206" s="6"/>
      <c r="N206" s="59"/>
      <c r="O206" s="67"/>
      <c r="P206" s="100">
        <f t="shared" si="138"/>
        <v>0</v>
      </c>
      <c r="Q206" s="6"/>
      <c r="R206" s="9"/>
      <c r="S206" s="102"/>
    </row>
    <row r="207" spans="1:19" ht="20.25" thickTop="1" thickBot="1" x14ac:dyDescent="0.45">
      <c r="A207" s="131" t="s">
        <v>102</v>
      </c>
      <c r="B207" s="132"/>
      <c r="C207" s="46">
        <f t="shared" si="149"/>
        <v>18</v>
      </c>
      <c r="D207" s="35">
        <f t="shared" si="137"/>
        <v>0</v>
      </c>
      <c r="E207" s="7">
        <f>SUM(E208:E215)</f>
        <v>0</v>
      </c>
      <c r="F207" s="10">
        <f>SUM(F208:F215)</f>
        <v>0</v>
      </c>
      <c r="G207" s="68">
        <f>SUM(G208:G215)</f>
        <v>0</v>
      </c>
      <c r="H207" s="13">
        <f t="shared" ref="H207:H243" si="172">I207+J207+K207</f>
        <v>1</v>
      </c>
      <c r="I207" s="7">
        <f>SUM(I208:I215)</f>
        <v>0</v>
      </c>
      <c r="J207" s="10">
        <f>SUM(J208:J215)</f>
        <v>1</v>
      </c>
      <c r="K207" s="68">
        <f>SUM(K208:K215)</f>
        <v>0</v>
      </c>
      <c r="L207" s="16">
        <f t="shared" si="125"/>
        <v>17</v>
      </c>
      <c r="M207" s="7">
        <f>SUM(M208:M215)</f>
        <v>9</v>
      </c>
      <c r="N207" s="60">
        <f>SUM(N208:N215)</f>
        <v>8</v>
      </c>
      <c r="O207" s="68">
        <f>SUM(O208:O215)</f>
        <v>0</v>
      </c>
      <c r="P207" s="13">
        <f t="shared" si="138"/>
        <v>0</v>
      </c>
      <c r="Q207" s="7">
        <f>SUM(Q208:Q215)</f>
        <v>0</v>
      </c>
      <c r="R207" s="10">
        <f>SUM(R208:R215)</f>
        <v>0</v>
      </c>
      <c r="S207" s="91">
        <f>SUM(S208:S215)</f>
        <v>0</v>
      </c>
    </row>
    <row r="208" spans="1:19" ht="19.5" thickTop="1" x14ac:dyDescent="0.4">
      <c r="A208" s="26"/>
      <c r="B208" s="24" t="s">
        <v>482</v>
      </c>
      <c r="C208" s="48">
        <f t="shared" si="149"/>
        <v>1</v>
      </c>
      <c r="D208" s="37">
        <f t="shared" si="137"/>
        <v>0</v>
      </c>
      <c r="E208" s="3"/>
      <c r="F208" s="12"/>
      <c r="G208" s="70"/>
      <c r="H208" s="15">
        <f t="shared" si="172"/>
        <v>1</v>
      </c>
      <c r="I208" s="3"/>
      <c r="J208" s="12">
        <v>1</v>
      </c>
      <c r="K208" s="70"/>
      <c r="L208" s="18">
        <f t="shared" si="125"/>
        <v>0</v>
      </c>
      <c r="M208" s="3"/>
      <c r="N208" s="62"/>
      <c r="O208" s="70"/>
      <c r="P208" s="15">
        <f t="shared" si="138"/>
        <v>0</v>
      </c>
      <c r="Q208" s="3"/>
      <c r="R208" s="12"/>
      <c r="S208" s="93"/>
    </row>
    <row r="209" spans="1:19" x14ac:dyDescent="0.4">
      <c r="A209" s="26"/>
      <c r="B209" s="24" t="s">
        <v>104</v>
      </c>
      <c r="C209" s="48">
        <f t="shared" si="149"/>
        <v>9</v>
      </c>
      <c r="D209" s="37">
        <f t="shared" si="137"/>
        <v>0</v>
      </c>
      <c r="E209" s="3"/>
      <c r="F209" s="12"/>
      <c r="G209" s="70"/>
      <c r="H209" s="15">
        <f t="shared" si="172"/>
        <v>0</v>
      </c>
      <c r="I209" s="3"/>
      <c r="J209" s="12"/>
      <c r="K209" s="70"/>
      <c r="L209" s="18">
        <f t="shared" si="125"/>
        <v>9</v>
      </c>
      <c r="M209" s="3">
        <v>5</v>
      </c>
      <c r="N209" s="62">
        <v>4</v>
      </c>
      <c r="O209" s="70"/>
      <c r="P209" s="15">
        <f t="shared" si="138"/>
        <v>0</v>
      </c>
      <c r="Q209" s="3"/>
      <c r="R209" s="12"/>
      <c r="S209" s="93"/>
    </row>
    <row r="210" spans="1:19" x14ac:dyDescent="0.4">
      <c r="A210" s="26"/>
      <c r="B210" s="24" t="s">
        <v>197</v>
      </c>
      <c r="C210" s="48">
        <f t="shared" si="149"/>
        <v>1</v>
      </c>
      <c r="D210" s="37">
        <f t="shared" si="137"/>
        <v>0</v>
      </c>
      <c r="E210" s="3"/>
      <c r="F210" s="12"/>
      <c r="G210" s="70"/>
      <c r="H210" s="15">
        <f t="shared" si="172"/>
        <v>0</v>
      </c>
      <c r="I210" s="3"/>
      <c r="J210" s="12"/>
      <c r="K210" s="70"/>
      <c r="L210" s="18">
        <f t="shared" si="125"/>
        <v>1</v>
      </c>
      <c r="M210" s="3">
        <v>1</v>
      </c>
      <c r="N210" s="62"/>
      <c r="O210" s="70"/>
      <c r="P210" s="15">
        <f t="shared" si="138"/>
        <v>0</v>
      </c>
      <c r="Q210" s="3"/>
      <c r="R210" s="12"/>
      <c r="S210" s="93"/>
    </row>
    <row r="211" spans="1:19" x14ac:dyDescent="0.4">
      <c r="A211" s="26"/>
      <c r="B211" s="24" t="s">
        <v>198</v>
      </c>
      <c r="C211" s="48">
        <f t="shared" ref="C211" si="173">D211+H211+L211+P211</f>
        <v>1</v>
      </c>
      <c r="D211" s="37">
        <f t="shared" ref="D211" si="174">E211+F211+G211</f>
        <v>0</v>
      </c>
      <c r="E211" s="3"/>
      <c r="F211" s="12"/>
      <c r="G211" s="70"/>
      <c r="H211" s="15">
        <f t="shared" ref="H211" si="175">I211+J211+K211</f>
        <v>0</v>
      </c>
      <c r="I211" s="3"/>
      <c r="J211" s="12"/>
      <c r="K211" s="70"/>
      <c r="L211" s="18">
        <f t="shared" ref="L211" si="176">M211+N211+O211</f>
        <v>1</v>
      </c>
      <c r="M211" s="3">
        <v>1</v>
      </c>
      <c r="N211" s="62"/>
      <c r="O211" s="70"/>
      <c r="P211" s="15">
        <f t="shared" ref="P211" si="177">Q211+R211+S211</f>
        <v>0</v>
      </c>
      <c r="Q211" s="3"/>
      <c r="R211" s="12"/>
      <c r="S211" s="93"/>
    </row>
    <row r="212" spans="1:19" x14ac:dyDescent="0.4">
      <c r="A212" s="26"/>
      <c r="B212" s="24" t="s">
        <v>360</v>
      </c>
      <c r="C212" s="48">
        <f t="shared" si="149"/>
        <v>1</v>
      </c>
      <c r="D212" s="37">
        <f t="shared" si="137"/>
        <v>0</v>
      </c>
      <c r="E212" s="3"/>
      <c r="F212" s="12"/>
      <c r="G212" s="70"/>
      <c r="H212" s="15">
        <f t="shared" si="172"/>
        <v>0</v>
      </c>
      <c r="I212" s="3"/>
      <c r="J212" s="12"/>
      <c r="K212" s="70"/>
      <c r="L212" s="18">
        <f t="shared" si="125"/>
        <v>1</v>
      </c>
      <c r="M212" s="3"/>
      <c r="N212" s="62">
        <v>1</v>
      </c>
      <c r="O212" s="70"/>
      <c r="P212" s="15">
        <f t="shared" si="138"/>
        <v>0</v>
      </c>
      <c r="Q212" s="3"/>
      <c r="R212" s="12"/>
      <c r="S212" s="93"/>
    </row>
    <row r="213" spans="1:19" x14ac:dyDescent="0.4">
      <c r="A213" s="26"/>
      <c r="B213" s="24" t="s">
        <v>106</v>
      </c>
      <c r="C213" s="48">
        <f t="shared" si="149"/>
        <v>3</v>
      </c>
      <c r="D213" s="37">
        <f t="shared" si="137"/>
        <v>0</v>
      </c>
      <c r="E213" s="3"/>
      <c r="F213" s="12"/>
      <c r="G213" s="70"/>
      <c r="H213" s="15">
        <f t="shared" si="172"/>
        <v>0</v>
      </c>
      <c r="I213" s="3"/>
      <c r="J213" s="12"/>
      <c r="K213" s="70"/>
      <c r="L213" s="18">
        <f t="shared" si="125"/>
        <v>3</v>
      </c>
      <c r="M213" s="3">
        <v>2</v>
      </c>
      <c r="N213" s="62">
        <v>1</v>
      </c>
      <c r="O213" s="70"/>
      <c r="P213" s="15">
        <f t="shared" si="138"/>
        <v>0</v>
      </c>
      <c r="Q213" s="3"/>
      <c r="R213" s="12"/>
      <c r="S213" s="93"/>
    </row>
    <row r="214" spans="1:19" x14ac:dyDescent="0.4">
      <c r="A214" s="26"/>
      <c r="B214" s="24" t="s">
        <v>361</v>
      </c>
      <c r="C214" s="48">
        <f t="shared" ref="C214" si="178">D214+H214+L214+P214</f>
        <v>1</v>
      </c>
      <c r="D214" s="37">
        <f t="shared" ref="D214" si="179">E214+F214+G214</f>
        <v>0</v>
      </c>
      <c r="E214" s="3"/>
      <c r="F214" s="12"/>
      <c r="G214" s="70"/>
      <c r="H214" s="15">
        <f t="shared" ref="H214" si="180">I214+J214+K214</f>
        <v>0</v>
      </c>
      <c r="I214" s="3"/>
      <c r="J214" s="12"/>
      <c r="K214" s="70"/>
      <c r="L214" s="18">
        <f t="shared" ref="L214" si="181">M214+N214+O214</f>
        <v>1</v>
      </c>
      <c r="M214" s="3"/>
      <c r="N214" s="62">
        <v>1</v>
      </c>
      <c r="O214" s="70"/>
      <c r="P214" s="15">
        <f t="shared" ref="P214" si="182">Q214+R214+S214</f>
        <v>0</v>
      </c>
      <c r="Q214" s="3"/>
      <c r="R214" s="12"/>
      <c r="S214" s="93"/>
    </row>
    <row r="215" spans="1:19" ht="19.5" thickBot="1" x14ac:dyDescent="0.45">
      <c r="A215" s="26"/>
      <c r="B215" s="24" t="s">
        <v>251</v>
      </c>
      <c r="C215" s="48">
        <f t="shared" si="149"/>
        <v>1</v>
      </c>
      <c r="D215" s="37">
        <f t="shared" si="137"/>
        <v>0</v>
      </c>
      <c r="E215" s="3"/>
      <c r="F215" s="12"/>
      <c r="G215" s="70"/>
      <c r="H215" s="15">
        <f t="shared" si="172"/>
        <v>0</v>
      </c>
      <c r="I215" s="3"/>
      <c r="J215" s="12"/>
      <c r="K215" s="70"/>
      <c r="L215" s="18">
        <f t="shared" si="125"/>
        <v>1</v>
      </c>
      <c r="M215" s="3"/>
      <c r="N215" s="62">
        <v>1</v>
      </c>
      <c r="O215" s="70"/>
      <c r="P215" s="15">
        <f t="shared" si="138"/>
        <v>0</v>
      </c>
      <c r="Q215" s="3"/>
      <c r="R215" s="12"/>
      <c r="S215" s="93"/>
    </row>
    <row r="216" spans="1:19" ht="20.25" thickTop="1" thickBot="1" x14ac:dyDescent="0.45">
      <c r="A216" s="131" t="s">
        <v>433</v>
      </c>
      <c r="B216" s="132"/>
      <c r="C216" s="46">
        <f t="shared" si="149"/>
        <v>1</v>
      </c>
      <c r="D216" s="35">
        <f t="shared" si="137"/>
        <v>0</v>
      </c>
      <c r="E216" s="7">
        <f>E217</f>
        <v>0</v>
      </c>
      <c r="F216" s="10">
        <f>F217</f>
        <v>0</v>
      </c>
      <c r="G216" s="68">
        <f t="shared" ref="G216:G222" si="183">G217</f>
        <v>0</v>
      </c>
      <c r="H216" s="13">
        <f t="shared" si="172"/>
        <v>1</v>
      </c>
      <c r="I216" s="7">
        <f t="shared" ref="I216:O222" si="184">I217</f>
        <v>0</v>
      </c>
      <c r="J216" s="10">
        <f t="shared" si="184"/>
        <v>1</v>
      </c>
      <c r="K216" s="68">
        <f t="shared" si="184"/>
        <v>0</v>
      </c>
      <c r="L216" s="16">
        <f t="shared" si="125"/>
        <v>0</v>
      </c>
      <c r="M216" s="7">
        <f t="shared" si="184"/>
        <v>0</v>
      </c>
      <c r="N216" s="60">
        <f t="shared" si="184"/>
        <v>0</v>
      </c>
      <c r="O216" s="68">
        <f t="shared" si="184"/>
        <v>0</v>
      </c>
      <c r="P216" s="13">
        <f t="shared" si="138"/>
        <v>0</v>
      </c>
      <c r="Q216" s="7">
        <f t="shared" ref="Q216:S222" si="185">Q217</f>
        <v>0</v>
      </c>
      <c r="R216" s="10">
        <f t="shared" si="185"/>
        <v>0</v>
      </c>
      <c r="S216" s="91">
        <f t="shared" si="185"/>
        <v>0</v>
      </c>
    </row>
    <row r="217" spans="1:19" ht="20.25" thickTop="1" thickBot="1" x14ac:dyDescent="0.45">
      <c r="A217" s="26"/>
      <c r="B217" s="2" t="s">
        <v>422</v>
      </c>
      <c r="C217" s="45">
        <f>D217+H217+L217+P217</f>
        <v>1</v>
      </c>
      <c r="D217" s="39">
        <f t="shared" si="137"/>
        <v>0</v>
      </c>
      <c r="E217" s="29"/>
      <c r="F217" s="51"/>
      <c r="G217" s="72"/>
      <c r="H217" s="31">
        <f t="shared" si="172"/>
        <v>1</v>
      </c>
      <c r="I217" s="29"/>
      <c r="J217" s="51">
        <v>1</v>
      </c>
      <c r="K217" s="72"/>
      <c r="L217" s="53">
        <f>M217+N217+O217</f>
        <v>0</v>
      </c>
      <c r="M217" s="29"/>
      <c r="N217" s="64"/>
      <c r="O217" s="72"/>
      <c r="P217" s="31">
        <f t="shared" si="138"/>
        <v>0</v>
      </c>
      <c r="Q217" s="29"/>
      <c r="R217" s="51"/>
      <c r="S217" s="94"/>
    </row>
    <row r="218" spans="1:19" ht="20.25" thickTop="1" thickBot="1" x14ac:dyDescent="0.45">
      <c r="A218" s="131" t="s">
        <v>348</v>
      </c>
      <c r="B218" s="132"/>
      <c r="C218" s="46">
        <f t="shared" ref="C218" si="186">D218+H218+L218+P218</f>
        <v>3</v>
      </c>
      <c r="D218" s="35">
        <f t="shared" ref="D218:D221" si="187">E218+F218+G218</f>
        <v>1</v>
      </c>
      <c r="E218" s="7">
        <f>SUM(E219:E221)</f>
        <v>1</v>
      </c>
      <c r="F218" s="10">
        <f t="shared" ref="F218:G218" si="188">SUM(F219:F221)</f>
        <v>0</v>
      </c>
      <c r="G218" s="68">
        <f t="shared" si="188"/>
        <v>0</v>
      </c>
      <c r="H218" s="13">
        <f t="shared" ref="H218:H221" si="189">I218+J218+K218</f>
        <v>0</v>
      </c>
      <c r="I218" s="7">
        <f t="shared" ref="I218:K218" si="190">SUM(I219:I221)</f>
        <v>0</v>
      </c>
      <c r="J218" s="10">
        <f t="shared" si="190"/>
        <v>0</v>
      </c>
      <c r="K218" s="68">
        <f t="shared" si="190"/>
        <v>0</v>
      </c>
      <c r="L218" s="16">
        <f t="shared" ref="L218" si="191">M218+N218+O218</f>
        <v>2</v>
      </c>
      <c r="M218" s="7">
        <f t="shared" ref="M218:O218" si="192">SUM(M219:M221)</f>
        <v>1</v>
      </c>
      <c r="N218" s="60">
        <f t="shared" si="192"/>
        <v>1</v>
      </c>
      <c r="O218" s="68">
        <f t="shared" si="192"/>
        <v>0</v>
      </c>
      <c r="P218" s="13">
        <f t="shared" ref="P218:P221" si="193">Q218+R218+S218</f>
        <v>0</v>
      </c>
      <c r="Q218" s="7">
        <f>SUM(Q219:Q221)</f>
        <v>0</v>
      </c>
      <c r="R218" s="10">
        <f t="shared" ref="R218:S218" si="194">SUM(R219:R221)</f>
        <v>0</v>
      </c>
      <c r="S218" s="91">
        <f t="shared" si="194"/>
        <v>0</v>
      </c>
    </row>
    <row r="219" spans="1:19" ht="19.5" thickTop="1" x14ac:dyDescent="0.4">
      <c r="A219" s="26"/>
      <c r="B219" s="2" t="s">
        <v>349</v>
      </c>
      <c r="C219" s="45">
        <f>D219+H219+L219+P219</f>
        <v>1</v>
      </c>
      <c r="D219" s="39">
        <f t="shared" si="187"/>
        <v>0</v>
      </c>
      <c r="E219" s="29"/>
      <c r="F219" s="51"/>
      <c r="G219" s="72"/>
      <c r="H219" s="31">
        <f t="shared" si="189"/>
        <v>0</v>
      </c>
      <c r="I219" s="29"/>
      <c r="J219" s="51"/>
      <c r="K219" s="72"/>
      <c r="L219" s="53">
        <f>M219+N219+O219</f>
        <v>1</v>
      </c>
      <c r="M219" s="29">
        <v>1</v>
      </c>
      <c r="N219" s="64"/>
      <c r="O219" s="72"/>
      <c r="P219" s="31">
        <f t="shared" si="193"/>
        <v>0</v>
      </c>
      <c r="Q219" s="29"/>
      <c r="R219" s="51"/>
      <c r="S219" s="94"/>
    </row>
    <row r="220" spans="1:19" x14ac:dyDescent="0.4">
      <c r="A220" s="26"/>
      <c r="B220" s="24" t="s">
        <v>483</v>
      </c>
      <c r="C220" s="48">
        <f t="shared" ref="C220" si="195">D220+H220+L220+P220</f>
        <v>1</v>
      </c>
      <c r="D220" s="37">
        <f t="shared" si="187"/>
        <v>0</v>
      </c>
      <c r="E220" s="3"/>
      <c r="F220" s="12"/>
      <c r="G220" s="70"/>
      <c r="H220" s="15">
        <f t="shared" si="189"/>
        <v>0</v>
      </c>
      <c r="I220" s="3"/>
      <c r="J220" s="12"/>
      <c r="K220" s="70"/>
      <c r="L220" s="18">
        <f t="shared" ref="L220" si="196">M220+N220+O220</f>
        <v>1</v>
      </c>
      <c r="M220" s="3"/>
      <c r="N220" s="62">
        <v>1</v>
      </c>
      <c r="O220" s="70"/>
      <c r="P220" s="15">
        <f t="shared" si="193"/>
        <v>0</v>
      </c>
      <c r="Q220" s="3"/>
      <c r="R220" s="12"/>
      <c r="S220" s="93"/>
    </row>
    <row r="221" spans="1:19" ht="19.5" thickBot="1" x14ac:dyDescent="0.45">
      <c r="A221" s="26"/>
      <c r="B221" s="24" t="s">
        <v>347</v>
      </c>
      <c r="C221" s="48">
        <f t="shared" ref="C221" si="197">D221+H221+L221+P221</f>
        <v>1</v>
      </c>
      <c r="D221" s="37">
        <f t="shared" si="187"/>
        <v>1</v>
      </c>
      <c r="E221" s="3">
        <v>1</v>
      </c>
      <c r="F221" s="12"/>
      <c r="G221" s="70"/>
      <c r="H221" s="15">
        <f t="shared" si="189"/>
        <v>0</v>
      </c>
      <c r="I221" s="3"/>
      <c r="J221" s="12"/>
      <c r="K221" s="70"/>
      <c r="L221" s="18">
        <f t="shared" ref="L221" si="198">M221+N221+O221</f>
        <v>0</v>
      </c>
      <c r="M221" s="3"/>
      <c r="N221" s="62"/>
      <c r="O221" s="70"/>
      <c r="P221" s="15">
        <f t="shared" si="193"/>
        <v>0</v>
      </c>
      <c r="Q221" s="3"/>
      <c r="R221" s="12"/>
      <c r="S221" s="93"/>
    </row>
    <row r="222" spans="1:19" ht="20.25" thickTop="1" thickBot="1" x14ac:dyDescent="0.45">
      <c r="A222" s="131" t="s">
        <v>107</v>
      </c>
      <c r="B222" s="132"/>
      <c r="C222" s="46">
        <f t="shared" si="149"/>
        <v>140</v>
      </c>
      <c r="D222" s="35">
        <f t="shared" si="137"/>
        <v>8</v>
      </c>
      <c r="E222" s="7">
        <f>E223</f>
        <v>6</v>
      </c>
      <c r="F222" s="10">
        <f>F223</f>
        <v>2</v>
      </c>
      <c r="G222" s="68">
        <f t="shared" si="183"/>
        <v>0</v>
      </c>
      <c r="H222" s="13">
        <f t="shared" si="172"/>
        <v>20</v>
      </c>
      <c r="I222" s="7">
        <f t="shared" si="184"/>
        <v>15</v>
      </c>
      <c r="J222" s="10">
        <f t="shared" si="184"/>
        <v>4</v>
      </c>
      <c r="K222" s="68">
        <f t="shared" si="184"/>
        <v>1</v>
      </c>
      <c r="L222" s="16">
        <f t="shared" si="125"/>
        <v>111</v>
      </c>
      <c r="M222" s="7">
        <f t="shared" si="184"/>
        <v>53</v>
      </c>
      <c r="N222" s="60">
        <f t="shared" si="184"/>
        <v>57</v>
      </c>
      <c r="O222" s="68">
        <f t="shared" si="184"/>
        <v>1</v>
      </c>
      <c r="P222" s="13">
        <f t="shared" si="138"/>
        <v>1</v>
      </c>
      <c r="Q222" s="7">
        <f t="shared" si="185"/>
        <v>0</v>
      </c>
      <c r="R222" s="10">
        <f t="shared" si="185"/>
        <v>1</v>
      </c>
      <c r="S222" s="91">
        <f t="shared" si="185"/>
        <v>0</v>
      </c>
    </row>
    <row r="223" spans="1:19" ht="20.25" thickTop="1" thickBot="1" x14ac:dyDescent="0.45">
      <c r="A223" s="26"/>
      <c r="B223" s="2" t="s">
        <v>107</v>
      </c>
      <c r="C223" s="45">
        <f>D223+H223+L223+P223</f>
        <v>140</v>
      </c>
      <c r="D223" s="39">
        <f t="shared" si="137"/>
        <v>8</v>
      </c>
      <c r="E223" s="29">
        <v>6</v>
      </c>
      <c r="F223" s="51">
        <v>2</v>
      </c>
      <c r="G223" s="72"/>
      <c r="H223" s="31">
        <f t="shared" si="172"/>
        <v>20</v>
      </c>
      <c r="I223" s="29">
        <v>15</v>
      </c>
      <c r="J223" s="51">
        <v>4</v>
      </c>
      <c r="K223" s="72">
        <v>1</v>
      </c>
      <c r="L223" s="53">
        <f>M223+N223+O223</f>
        <v>111</v>
      </c>
      <c r="M223" s="29">
        <v>53</v>
      </c>
      <c r="N223" s="64">
        <v>57</v>
      </c>
      <c r="O223" s="72">
        <v>1</v>
      </c>
      <c r="P223" s="31">
        <f t="shared" si="138"/>
        <v>1</v>
      </c>
      <c r="Q223" s="29"/>
      <c r="R223" s="51">
        <v>1</v>
      </c>
      <c r="S223" s="94"/>
    </row>
    <row r="224" spans="1:19" ht="20.25" thickTop="1" thickBot="1" x14ac:dyDescent="0.45">
      <c r="A224" s="131" t="s">
        <v>108</v>
      </c>
      <c r="B224" s="132"/>
      <c r="C224" s="46">
        <f t="shared" si="149"/>
        <v>9</v>
      </c>
      <c r="D224" s="35">
        <f t="shared" si="137"/>
        <v>0</v>
      </c>
      <c r="E224" s="7">
        <f>SUM(E225:E228)</f>
        <v>0</v>
      </c>
      <c r="F224" s="10">
        <f>SUM(F225:F228)</f>
        <v>0</v>
      </c>
      <c r="G224" s="68">
        <f>SUM(G225:G228)</f>
        <v>0</v>
      </c>
      <c r="H224" s="13">
        <f t="shared" si="172"/>
        <v>1</v>
      </c>
      <c r="I224" s="7">
        <f>SUM(I225:I228)</f>
        <v>0</v>
      </c>
      <c r="J224" s="10">
        <f>SUM(J225:J228)</f>
        <v>1</v>
      </c>
      <c r="K224" s="68">
        <f>SUM(K225:K228)</f>
        <v>0</v>
      </c>
      <c r="L224" s="16">
        <f t="shared" si="125"/>
        <v>8</v>
      </c>
      <c r="M224" s="7">
        <f>SUM(M225:M228)</f>
        <v>5</v>
      </c>
      <c r="N224" s="60">
        <f>SUM(N225:N228)</f>
        <v>3</v>
      </c>
      <c r="O224" s="68">
        <f>SUM(O225:O228)</f>
        <v>0</v>
      </c>
      <c r="P224" s="13">
        <f t="shared" si="138"/>
        <v>0</v>
      </c>
      <c r="Q224" s="7">
        <f>SUM(Q225:Q228)</f>
        <v>0</v>
      </c>
      <c r="R224" s="10">
        <f>SUM(R225:R228)</f>
        <v>0</v>
      </c>
      <c r="S224" s="91">
        <f>SUM(S225:S228)</f>
        <v>0</v>
      </c>
    </row>
    <row r="225" spans="1:19" ht="19.5" thickTop="1" x14ac:dyDescent="0.4">
      <c r="A225" s="26"/>
      <c r="B225" s="24" t="s">
        <v>110</v>
      </c>
      <c r="C225" s="48">
        <f t="shared" si="149"/>
        <v>5</v>
      </c>
      <c r="D225" s="37">
        <f t="shared" si="137"/>
        <v>0</v>
      </c>
      <c r="E225" s="3"/>
      <c r="F225" s="12"/>
      <c r="G225" s="70"/>
      <c r="H225" s="15">
        <f t="shared" si="172"/>
        <v>0</v>
      </c>
      <c r="I225" s="3"/>
      <c r="J225" s="12"/>
      <c r="K225" s="70"/>
      <c r="L225" s="18">
        <f t="shared" si="125"/>
        <v>5</v>
      </c>
      <c r="M225" s="3">
        <v>3</v>
      </c>
      <c r="N225" s="62">
        <v>2</v>
      </c>
      <c r="O225" s="70"/>
      <c r="P225" s="15">
        <f t="shared" si="138"/>
        <v>0</v>
      </c>
      <c r="Q225" s="3"/>
      <c r="R225" s="12"/>
      <c r="S225" s="93"/>
    </row>
    <row r="226" spans="1:19" x14ac:dyDescent="0.4">
      <c r="A226" s="26"/>
      <c r="B226" s="24" t="s">
        <v>199</v>
      </c>
      <c r="C226" s="48">
        <f t="shared" ref="C226" si="199">D226+H226+L226+P226</f>
        <v>2</v>
      </c>
      <c r="D226" s="37">
        <f t="shared" ref="D226" si="200">E226+F226+G226</f>
        <v>0</v>
      </c>
      <c r="E226" s="3"/>
      <c r="F226" s="12"/>
      <c r="G226" s="70"/>
      <c r="H226" s="15">
        <f t="shared" ref="H226" si="201">I226+J226+K226</f>
        <v>1</v>
      </c>
      <c r="I226" s="3"/>
      <c r="J226" s="12">
        <v>1</v>
      </c>
      <c r="K226" s="70"/>
      <c r="L226" s="18">
        <f t="shared" ref="L226" si="202">M226+N226+O226</f>
        <v>1</v>
      </c>
      <c r="M226" s="3"/>
      <c r="N226" s="62">
        <v>1</v>
      </c>
      <c r="O226" s="70"/>
      <c r="P226" s="15">
        <f t="shared" ref="P226" si="203">Q226+R226+S226</f>
        <v>0</v>
      </c>
      <c r="Q226" s="3"/>
      <c r="R226" s="12"/>
      <c r="S226" s="93"/>
    </row>
    <row r="227" spans="1:19" x14ac:dyDescent="0.4">
      <c r="A227" s="26"/>
      <c r="B227" s="24" t="s">
        <v>314</v>
      </c>
      <c r="C227" s="48">
        <f t="shared" si="149"/>
        <v>1</v>
      </c>
      <c r="D227" s="37">
        <f t="shared" si="137"/>
        <v>0</v>
      </c>
      <c r="E227" s="3"/>
      <c r="F227" s="12"/>
      <c r="G227" s="70"/>
      <c r="H227" s="15">
        <f t="shared" si="172"/>
        <v>0</v>
      </c>
      <c r="I227" s="3"/>
      <c r="J227" s="12"/>
      <c r="K227" s="70"/>
      <c r="L227" s="18">
        <f t="shared" si="125"/>
        <v>1</v>
      </c>
      <c r="M227" s="3">
        <v>1</v>
      </c>
      <c r="N227" s="62"/>
      <c r="O227" s="70"/>
      <c r="P227" s="15">
        <f t="shared" si="138"/>
        <v>0</v>
      </c>
      <c r="Q227" s="3"/>
      <c r="R227" s="12"/>
      <c r="S227" s="93"/>
    </row>
    <row r="228" spans="1:19" ht="19.5" thickBot="1" x14ac:dyDescent="0.45">
      <c r="A228" s="26"/>
      <c r="B228" t="s">
        <v>315</v>
      </c>
      <c r="C228" s="49">
        <f t="shared" si="149"/>
        <v>1</v>
      </c>
      <c r="D228" s="38">
        <f t="shared" si="137"/>
        <v>0</v>
      </c>
      <c r="E228" s="20"/>
      <c r="F228" s="21"/>
      <c r="G228" s="71"/>
      <c r="H228" s="19">
        <f t="shared" si="172"/>
        <v>0</v>
      </c>
      <c r="I228" s="20"/>
      <c r="J228" s="21"/>
      <c r="K228" s="71"/>
      <c r="L228" s="22">
        <f t="shared" si="125"/>
        <v>1</v>
      </c>
      <c r="M228" s="20">
        <v>1</v>
      </c>
      <c r="N228" s="63"/>
      <c r="O228" s="71"/>
      <c r="P228" s="19">
        <f t="shared" si="138"/>
        <v>0</v>
      </c>
      <c r="Q228" s="20"/>
      <c r="R228" s="21"/>
      <c r="S228" s="89"/>
    </row>
    <row r="229" spans="1:19" ht="20.25" thickTop="1" thickBot="1" x14ac:dyDescent="0.45">
      <c r="A229" s="131" t="s">
        <v>140</v>
      </c>
      <c r="B229" s="132"/>
      <c r="C229" s="46">
        <f t="shared" si="149"/>
        <v>10</v>
      </c>
      <c r="D229" s="35">
        <f t="shared" ref="D229:D243" si="204">E229+F229+G229</f>
        <v>0</v>
      </c>
      <c r="E229" s="7">
        <f>SUM(E230:E239)</f>
        <v>0</v>
      </c>
      <c r="F229" s="10">
        <f>SUM(F230:F239)</f>
        <v>0</v>
      </c>
      <c r="G229" s="68">
        <f>SUM(G230:G239)</f>
        <v>0</v>
      </c>
      <c r="H229" s="13">
        <f t="shared" si="172"/>
        <v>3</v>
      </c>
      <c r="I229" s="7">
        <f>SUM(I230:I239)</f>
        <v>2</v>
      </c>
      <c r="J229" s="10">
        <f>SUM(J230:J239)</f>
        <v>1</v>
      </c>
      <c r="K229" s="68">
        <f>SUM(K230:K239)</f>
        <v>0</v>
      </c>
      <c r="L229" s="16">
        <f t="shared" si="125"/>
        <v>7</v>
      </c>
      <c r="M229" s="7">
        <f>SUM(M230:M239)</f>
        <v>2</v>
      </c>
      <c r="N229" s="60">
        <f>SUM(N230:N239)</f>
        <v>5</v>
      </c>
      <c r="O229" s="68">
        <f>SUM(O230:O239)</f>
        <v>0</v>
      </c>
      <c r="P229" s="13">
        <f t="shared" si="138"/>
        <v>0</v>
      </c>
      <c r="Q229" s="7">
        <f t="shared" ref="Q229:S229" si="205">SUM(Q230:Q239)</f>
        <v>0</v>
      </c>
      <c r="R229" s="10">
        <f t="shared" si="205"/>
        <v>0</v>
      </c>
      <c r="S229" s="91">
        <f t="shared" si="205"/>
        <v>0</v>
      </c>
    </row>
    <row r="230" spans="1:19" ht="19.5" thickTop="1" x14ac:dyDescent="0.4">
      <c r="A230" s="26"/>
      <c r="B230" s="82" t="s">
        <v>484</v>
      </c>
      <c r="C230" s="47">
        <f t="shared" si="149"/>
        <v>1</v>
      </c>
      <c r="D230" s="36">
        <f t="shared" si="204"/>
        <v>0</v>
      </c>
      <c r="E230" s="4"/>
      <c r="F230" s="11"/>
      <c r="G230" s="69"/>
      <c r="H230" s="14">
        <f t="shared" si="172"/>
        <v>1</v>
      </c>
      <c r="I230" s="4">
        <v>1</v>
      </c>
      <c r="J230" s="11"/>
      <c r="K230" s="69"/>
      <c r="L230" s="17">
        <f t="shared" si="125"/>
        <v>0</v>
      </c>
      <c r="M230" s="4"/>
      <c r="N230" s="61"/>
      <c r="O230" s="69"/>
      <c r="P230" s="14">
        <f t="shared" si="138"/>
        <v>0</v>
      </c>
      <c r="Q230" s="4"/>
      <c r="R230" s="11"/>
      <c r="S230" s="92"/>
    </row>
    <row r="231" spans="1:19" x14ac:dyDescent="0.4">
      <c r="A231" s="26"/>
      <c r="B231" s="23" t="s">
        <v>350</v>
      </c>
      <c r="C231" s="47">
        <f t="shared" si="149"/>
        <v>1</v>
      </c>
      <c r="D231" s="36">
        <f t="shared" si="204"/>
        <v>0</v>
      </c>
      <c r="E231" s="4"/>
      <c r="F231" s="11"/>
      <c r="G231" s="69"/>
      <c r="H231" s="14">
        <f t="shared" si="172"/>
        <v>1</v>
      </c>
      <c r="I231" s="4"/>
      <c r="J231" s="11">
        <v>1</v>
      </c>
      <c r="K231" s="69"/>
      <c r="L231" s="17">
        <f t="shared" si="125"/>
        <v>0</v>
      </c>
      <c r="M231" s="4"/>
      <c r="N231" s="61"/>
      <c r="O231" s="69"/>
      <c r="P231" s="14">
        <f t="shared" si="138"/>
        <v>0</v>
      </c>
      <c r="Q231" s="4"/>
      <c r="R231" s="11"/>
      <c r="S231" s="92"/>
    </row>
    <row r="232" spans="1:19" x14ac:dyDescent="0.4">
      <c r="A232" s="26"/>
      <c r="B232" s="24" t="s">
        <v>271</v>
      </c>
      <c r="C232" s="48">
        <f t="shared" si="149"/>
        <v>1</v>
      </c>
      <c r="D232" s="37">
        <f t="shared" si="204"/>
        <v>0</v>
      </c>
      <c r="E232" s="3"/>
      <c r="F232" s="12"/>
      <c r="G232" s="70"/>
      <c r="H232" s="15">
        <f t="shared" si="172"/>
        <v>0</v>
      </c>
      <c r="I232" s="3"/>
      <c r="J232" s="12"/>
      <c r="K232" s="70"/>
      <c r="L232" s="18">
        <f t="shared" ref="L232:L243" si="206">M232+N232+O232</f>
        <v>1</v>
      </c>
      <c r="M232" s="3"/>
      <c r="N232" s="62">
        <v>1</v>
      </c>
      <c r="O232" s="70"/>
      <c r="P232" s="15">
        <f t="shared" si="138"/>
        <v>0</v>
      </c>
      <c r="Q232" s="3"/>
      <c r="R232" s="12"/>
      <c r="S232" s="93"/>
    </row>
    <row r="233" spans="1:19" x14ac:dyDescent="0.4">
      <c r="A233" s="26"/>
      <c r="B233" s="24" t="s">
        <v>268</v>
      </c>
      <c r="C233" s="48">
        <f t="shared" si="149"/>
        <v>1</v>
      </c>
      <c r="D233" s="37">
        <f t="shared" si="204"/>
        <v>0</v>
      </c>
      <c r="E233" s="3"/>
      <c r="F233" s="12"/>
      <c r="G233" s="70"/>
      <c r="H233" s="15">
        <f t="shared" si="172"/>
        <v>0</v>
      </c>
      <c r="I233" s="3"/>
      <c r="J233" s="12"/>
      <c r="K233" s="70"/>
      <c r="L233" s="18">
        <f t="shared" si="206"/>
        <v>1</v>
      </c>
      <c r="M233" s="3"/>
      <c r="N233" s="62">
        <v>1</v>
      </c>
      <c r="O233" s="70"/>
      <c r="P233" s="15">
        <f t="shared" si="138"/>
        <v>0</v>
      </c>
      <c r="Q233" s="3"/>
      <c r="R233" s="12"/>
      <c r="S233" s="93"/>
    </row>
    <row r="234" spans="1:19" x14ac:dyDescent="0.4">
      <c r="A234" s="26"/>
      <c r="B234" s="24" t="s">
        <v>202</v>
      </c>
      <c r="C234" s="48">
        <f t="shared" si="149"/>
        <v>1</v>
      </c>
      <c r="D234" s="37">
        <f t="shared" si="204"/>
        <v>0</v>
      </c>
      <c r="E234" s="3"/>
      <c r="F234" s="12"/>
      <c r="G234" s="70"/>
      <c r="H234" s="15">
        <f t="shared" si="172"/>
        <v>0</v>
      </c>
      <c r="I234" s="3"/>
      <c r="J234" s="12"/>
      <c r="K234" s="70"/>
      <c r="L234" s="18">
        <f t="shared" si="206"/>
        <v>1</v>
      </c>
      <c r="M234" s="3"/>
      <c r="N234" s="62">
        <v>1</v>
      </c>
      <c r="O234" s="70"/>
      <c r="P234" s="15">
        <f t="shared" si="138"/>
        <v>0</v>
      </c>
      <c r="Q234" s="3"/>
      <c r="R234" s="12"/>
      <c r="S234" s="93"/>
    </row>
    <row r="235" spans="1:19" x14ac:dyDescent="0.4">
      <c r="A235" s="26"/>
      <c r="B235" s="24" t="s">
        <v>485</v>
      </c>
      <c r="C235" s="48">
        <f t="shared" si="149"/>
        <v>1</v>
      </c>
      <c r="D235" s="37">
        <f t="shared" si="204"/>
        <v>0</v>
      </c>
      <c r="E235" s="3"/>
      <c r="F235" s="12"/>
      <c r="G235" s="70"/>
      <c r="H235" s="15">
        <f t="shared" si="172"/>
        <v>1</v>
      </c>
      <c r="I235" s="3">
        <v>1</v>
      </c>
      <c r="J235" s="12"/>
      <c r="K235" s="70"/>
      <c r="L235" s="18">
        <f t="shared" si="206"/>
        <v>0</v>
      </c>
      <c r="M235" s="3"/>
      <c r="N235" s="62"/>
      <c r="O235" s="70"/>
      <c r="P235" s="15">
        <f t="shared" si="138"/>
        <v>0</v>
      </c>
      <c r="Q235" s="3"/>
      <c r="R235" s="12"/>
      <c r="S235" s="93"/>
    </row>
    <row r="236" spans="1:19" x14ac:dyDescent="0.4">
      <c r="A236" s="26"/>
      <c r="B236" s="24" t="s">
        <v>253</v>
      </c>
      <c r="C236" s="48">
        <f t="shared" si="149"/>
        <v>1</v>
      </c>
      <c r="D236" s="37">
        <f t="shared" si="204"/>
        <v>0</v>
      </c>
      <c r="E236" s="3"/>
      <c r="F236" s="12"/>
      <c r="G236" s="70"/>
      <c r="H236" s="15">
        <f t="shared" si="172"/>
        <v>0</v>
      </c>
      <c r="I236" s="3"/>
      <c r="J236" s="12"/>
      <c r="K236" s="70"/>
      <c r="L236" s="18">
        <f t="shared" si="206"/>
        <v>1</v>
      </c>
      <c r="M236" s="3">
        <v>1</v>
      </c>
      <c r="N236" s="62"/>
      <c r="O236" s="70"/>
      <c r="P236" s="15">
        <f t="shared" si="138"/>
        <v>0</v>
      </c>
      <c r="Q236" s="3"/>
      <c r="R236" s="12"/>
      <c r="S236" s="93"/>
    </row>
    <row r="237" spans="1:19" x14ac:dyDescent="0.4">
      <c r="A237" s="26"/>
      <c r="B237" s="24" t="s">
        <v>269</v>
      </c>
      <c r="C237" s="48">
        <f t="shared" si="149"/>
        <v>1</v>
      </c>
      <c r="D237" s="37">
        <f t="shared" si="204"/>
        <v>0</v>
      </c>
      <c r="E237" s="3"/>
      <c r="F237" s="12"/>
      <c r="G237" s="70"/>
      <c r="H237" s="15">
        <f t="shared" si="172"/>
        <v>0</v>
      </c>
      <c r="I237" s="3"/>
      <c r="J237" s="12"/>
      <c r="K237" s="70"/>
      <c r="L237" s="18">
        <f t="shared" si="206"/>
        <v>1</v>
      </c>
      <c r="M237" s="3">
        <v>1</v>
      </c>
      <c r="N237" s="62"/>
      <c r="O237" s="70"/>
      <c r="P237" s="15">
        <f t="shared" si="138"/>
        <v>0</v>
      </c>
      <c r="Q237" s="3"/>
      <c r="R237" s="12"/>
      <c r="S237" s="93"/>
    </row>
    <row r="238" spans="1:19" x14ac:dyDescent="0.4">
      <c r="A238" s="26"/>
      <c r="B238" s="24" t="s">
        <v>203</v>
      </c>
      <c r="C238" s="48">
        <f t="shared" si="149"/>
        <v>1</v>
      </c>
      <c r="D238" s="37">
        <f t="shared" si="204"/>
        <v>0</v>
      </c>
      <c r="E238" s="3"/>
      <c r="F238" s="12"/>
      <c r="G238" s="70"/>
      <c r="H238" s="15">
        <f t="shared" si="172"/>
        <v>0</v>
      </c>
      <c r="I238" s="3"/>
      <c r="J238" s="12"/>
      <c r="K238" s="70"/>
      <c r="L238" s="18">
        <f t="shared" si="206"/>
        <v>1</v>
      </c>
      <c r="M238" s="3"/>
      <c r="N238" s="62">
        <v>1</v>
      </c>
      <c r="O238" s="70"/>
      <c r="P238" s="15">
        <f t="shared" si="138"/>
        <v>0</v>
      </c>
      <c r="Q238" s="3"/>
      <c r="R238" s="12"/>
      <c r="S238" s="93"/>
    </row>
    <row r="239" spans="1:19" ht="19.5" thickBot="1" x14ac:dyDescent="0.45">
      <c r="A239" s="26"/>
      <c r="B239" s="25" t="s">
        <v>270</v>
      </c>
      <c r="C239" s="49">
        <f t="shared" si="149"/>
        <v>1</v>
      </c>
      <c r="D239" s="38">
        <f t="shared" si="204"/>
        <v>0</v>
      </c>
      <c r="E239" s="20"/>
      <c r="F239" s="21"/>
      <c r="G239" s="71"/>
      <c r="H239" s="19">
        <f t="shared" si="172"/>
        <v>0</v>
      </c>
      <c r="I239" s="20"/>
      <c r="J239" s="21"/>
      <c r="K239" s="71"/>
      <c r="L239" s="22">
        <f t="shared" si="206"/>
        <v>1</v>
      </c>
      <c r="M239" s="20"/>
      <c r="N239" s="63">
        <v>1</v>
      </c>
      <c r="O239" s="71"/>
      <c r="P239" s="19">
        <f t="shared" si="138"/>
        <v>0</v>
      </c>
      <c r="Q239" s="20"/>
      <c r="R239" s="21"/>
      <c r="S239" s="89"/>
    </row>
    <row r="240" spans="1:19" ht="20.25" thickTop="1" thickBot="1" x14ac:dyDescent="0.45">
      <c r="A240" s="131" t="s">
        <v>111</v>
      </c>
      <c r="B240" s="132"/>
      <c r="C240" s="46">
        <f t="shared" si="149"/>
        <v>4</v>
      </c>
      <c r="D240" s="35">
        <f t="shared" si="204"/>
        <v>0</v>
      </c>
      <c r="E240" s="7">
        <f>SUM(E241:E243)</f>
        <v>0</v>
      </c>
      <c r="F240" s="10">
        <f>SUM(F241:F243)</f>
        <v>0</v>
      </c>
      <c r="G240" s="68">
        <f>SUM(G241:G243)</f>
        <v>0</v>
      </c>
      <c r="H240" s="13">
        <f t="shared" si="172"/>
        <v>1</v>
      </c>
      <c r="I240" s="7">
        <f>SUM(I241:I243)</f>
        <v>0</v>
      </c>
      <c r="J240" s="10">
        <f>SUM(J241:J243)</f>
        <v>1</v>
      </c>
      <c r="K240" s="68">
        <f>SUM(K241:K243)</f>
        <v>0</v>
      </c>
      <c r="L240" s="16">
        <f t="shared" si="206"/>
        <v>3</v>
      </c>
      <c r="M240" s="7">
        <f>SUM(M241:M243)</f>
        <v>1</v>
      </c>
      <c r="N240" s="60">
        <f>SUM(N241:N243)</f>
        <v>2</v>
      </c>
      <c r="O240" s="68">
        <f>SUM(O241:O243)</f>
        <v>0</v>
      </c>
      <c r="P240" s="13">
        <f t="shared" si="138"/>
        <v>0</v>
      </c>
      <c r="Q240" s="7">
        <f>SUM(Q241:Q243)</f>
        <v>0</v>
      </c>
      <c r="R240" s="10">
        <f>SUM(R241:R243)</f>
        <v>0</v>
      </c>
      <c r="S240" s="91">
        <f>SUM(S241:S243)</f>
        <v>0</v>
      </c>
    </row>
    <row r="241" spans="1:19" ht="19.5" thickTop="1" x14ac:dyDescent="0.4">
      <c r="A241" s="26"/>
      <c r="B241" s="23" t="s">
        <v>112</v>
      </c>
      <c r="C241" s="47">
        <f t="shared" si="149"/>
        <v>1</v>
      </c>
      <c r="D241" s="36">
        <f t="shared" si="204"/>
        <v>0</v>
      </c>
      <c r="E241" s="4"/>
      <c r="F241" s="11"/>
      <c r="G241" s="69"/>
      <c r="H241" s="14">
        <f t="shared" si="172"/>
        <v>1</v>
      </c>
      <c r="I241" s="4"/>
      <c r="J241" s="11">
        <v>1</v>
      </c>
      <c r="K241" s="69"/>
      <c r="L241" s="17">
        <f t="shared" si="206"/>
        <v>0</v>
      </c>
      <c r="M241" s="4"/>
      <c r="N241" s="61"/>
      <c r="O241" s="69"/>
      <c r="P241" s="14">
        <f t="shared" si="138"/>
        <v>0</v>
      </c>
      <c r="Q241" s="4"/>
      <c r="R241" s="11"/>
      <c r="S241" s="92"/>
    </row>
    <row r="242" spans="1:19" x14ac:dyDescent="0.4">
      <c r="A242" s="26"/>
      <c r="B242" s="24" t="s">
        <v>254</v>
      </c>
      <c r="C242" s="48">
        <f t="shared" si="149"/>
        <v>2</v>
      </c>
      <c r="D242" s="37">
        <f t="shared" si="204"/>
        <v>0</v>
      </c>
      <c r="E242" s="3"/>
      <c r="F242" s="12"/>
      <c r="G242" s="70"/>
      <c r="H242" s="15">
        <f t="shared" si="172"/>
        <v>0</v>
      </c>
      <c r="I242" s="3"/>
      <c r="J242" s="12"/>
      <c r="K242" s="70"/>
      <c r="L242" s="18">
        <f t="shared" si="206"/>
        <v>2</v>
      </c>
      <c r="M242" s="3">
        <v>1</v>
      </c>
      <c r="N242" s="62">
        <v>1</v>
      </c>
      <c r="O242" s="70"/>
      <c r="P242" s="15">
        <f t="shared" si="138"/>
        <v>0</v>
      </c>
      <c r="Q242" s="3"/>
      <c r="R242" s="12"/>
      <c r="S242" s="93"/>
    </row>
    <row r="243" spans="1:19" ht="19.5" thickBot="1" x14ac:dyDescent="0.45">
      <c r="A243" s="30"/>
      <c r="B243" s="113" t="s">
        <v>317</v>
      </c>
      <c r="C243" s="50">
        <f t="shared" si="149"/>
        <v>1</v>
      </c>
      <c r="D243" s="40">
        <f t="shared" si="204"/>
        <v>0</v>
      </c>
      <c r="E243" s="28"/>
      <c r="F243" s="52"/>
      <c r="G243" s="73"/>
      <c r="H243" s="32">
        <f t="shared" si="172"/>
        <v>0</v>
      </c>
      <c r="I243" s="28"/>
      <c r="J243" s="52"/>
      <c r="K243" s="73"/>
      <c r="L243" s="54">
        <f t="shared" si="206"/>
        <v>1</v>
      </c>
      <c r="M243" s="28"/>
      <c r="N243" s="65">
        <v>1</v>
      </c>
      <c r="O243" s="73"/>
      <c r="P243" s="32">
        <f t="shared" si="138"/>
        <v>0</v>
      </c>
      <c r="Q243" s="28"/>
      <c r="R243" s="52"/>
      <c r="S243" s="95"/>
    </row>
    <row r="244" spans="1:19" ht="36" customHeight="1" thickTop="1" x14ac:dyDescent="0.4">
      <c r="A244" s="133" t="s">
        <v>462</v>
      </c>
      <c r="B244" s="133"/>
      <c r="C244" s="133"/>
      <c r="D244" s="133"/>
      <c r="E244" s="133"/>
      <c r="F244" s="133"/>
      <c r="G244" s="133"/>
      <c r="H244" s="133"/>
      <c r="I244" s="133"/>
      <c r="J244" s="133"/>
      <c r="K244" s="133"/>
      <c r="L244" s="133"/>
      <c r="M244" s="133"/>
      <c r="N244" s="133"/>
      <c r="O244" s="133"/>
      <c r="P244" s="133"/>
      <c r="Q244" s="133"/>
      <c r="R244" s="133"/>
      <c r="S244" s="133"/>
    </row>
    <row r="245" spans="1:19" ht="36" customHeight="1" x14ac:dyDescent="0.4">
      <c r="A245" s="128" t="s">
        <v>116</v>
      </c>
      <c r="B245" s="128"/>
      <c r="C245" s="128"/>
      <c r="D245" s="128"/>
      <c r="E245" s="128"/>
      <c r="F245" s="128"/>
      <c r="G245" s="128"/>
      <c r="H245" s="128"/>
      <c r="I245" s="128"/>
      <c r="J245" s="128"/>
      <c r="K245" s="128"/>
      <c r="L245" s="128"/>
      <c r="M245" s="128"/>
      <c r="N245" s="128"/>
      <c r="O245" s="128"/>
      <c r="P245" s="128"/>
      <c r="Q245" s="128"/>
      <c r="R245" s="128"/>
      <c r="S245" s="128"/>
    </row>
    <row r="246" spans="1:19" ht="36" customHeight="1" x14ac:dyDescent="0.4">
      <c r="A246" s="128" t="s">
        <v>240</v>
      </c>
      <c r="B246" s="128"/>
      <c r="C246" s="128"/>
      <c r="D246" s="128"/>
      <c r="E246" s="128"/>
      <c r="F246" s="128"/>
      <c r="G246" s="128"/>
      <c r="H246" s="128"/>
      <c r="I246" s="128"/>
      <c r="J246" s="128"/>
      <c r="K246" s="128"/>
      <c r="L246" s="128"/>
      <c r="M246" s="128"/>
      <c r="N246" s="128"/>
      <c r="O246" s="128"/>
      <c r="P246" s="128"/>
      <c r="Q246" s="128"/>
      <c r="R246" s="128"/>
      <c r="S246" s="128"/>
    </row>
    <row r="247" spans="1:19" ht="36" customHeight="1" x14ac:dyDescent="0.4">
      <c r="A247" s="128" t="s">
        <v>287</v>
      </c>
      <c r="B247" s="128"/>
      <c r="C247" s="128"/>
      <c r="D247" s="128"/>
      <c r="E247" s="128"/>
      <c r="F247" s="128"/>
      <c r="G247" s="128"/>
      <c r="H247" s="128"/>
      <c r="I247" s="128"/>
      <c r="J247" s="128"/>
      <c r="K247" s="128"/>
      <c r="L247" s="128"/>
      <c r="M247" s="128"/>
      <c r="N247" s="128"/>
      <c r="O247" s="128"/>
      <c r="P247" s="128"/>
      <c r="Q247" s="128"/>
      <c r="R247" s="128"/>
      <c r="S247" s="128"/>
    </row>
    <row r="248" spans="1:19" ht="81" customHeight="1" x14ac:dyDescent="0.4">
      <c r="A248" s="128" t="s">
        <v>295</v>
      </c>
      <c r="B248" s="128"/>
      <c r="C248" s="128"/>
      <c r="D248" s="128"/>
      <c r="E248" s="128"/>
      <c r="F248" s="128"/>
      <c r="G248" s="128"/>
      <c r="H248" s="128"/>
      <c r="I248" s="128"/>
      <c r="J248" s="128"/>
      <c r="K248" s="128"/>
      <c r="L248" s="128"/>
      <c r="M248" s="128"/>
      <c r="N248" s="128"/>
      <c r="O248" s="128"/>
      <c r="P248" s="128"/>
      <c r="Q248" s="128"/>
      <c r="R248" s="128"/>
      <c r="S248" s="128"/>
    </row>
    <row r="249" spans="1:19" ht="36" customHeight="1" x14ac:dyDescent="0.4">
      <c r="A249" s="128" t="s">
        <v>294</v>
      </c>
      <c r="B249" s="128"/>
      <c r="C249" s="128"/>
      <c r="D249" s="128"/>
      <c r="E249" s="128"/>
      <c r="F249" s="128"/>
      <c r="G249" s="128"/>
      <c r="H249" s="128"/>
      <c r="I249" s="128"/>
      <c r="J249" s="128"/>
      <c r="K249" s="128"/>
      <c r="L249" s="128"/>
      <c r="M249" s="128"/>
      <c r="N249" s="128"/>
      <c r="O249" s="128"/>
      <c r="P249" s="128"/>
      <c r="Q249" s="128"/>
      <c r="R249" s="128"/>
      <c r="S249" s="128"/>
    </row>
  </sheetData>
  <mergeCells count="34">
    <mergeCell ref="A65:B65"/>
    <mergeCell ref="A2:S2"/>
    <mergeCell ref="A3:S3"/>
    <mergeCell ref="A4:B7"/>
    <mergeCell ref="D4:F4"/>
    <mergeCell ref="H4:J4"/>
    <mergeCell ref="L4:O4"/>
    <mergeCell ref="P4:S4"/>
    <mergeCell ref="A8:B8"/>
    <mergeCell ref="A22:B22"/>
    <mergeCell ref="A35:B35"/>
    <mergeCell ref="A53:B53"/>
    <mergeCell ref="A224:B224"/>
    <mergeCell ref="A68:B68"/>
    <mergeCell ref="A82:B82"/>
    <mergeCell ref="A102:B102"/>
    <mergeCell ref="A120:B120"/>
    <mergeCell ref="A125:B125"/>
    <mergeCell ref="A163:B163"/>
    <mergeCell ref="A202:B202"/>
    <mergeCell ref="A192:B192"/>
    <mergeCell ref="A200:B200"/>
    <mergeCell ref="A207:B207"/>
    <mergeCell ref="A222:B222"/>
    <mergeCell ref="A218:B218"/>
    <mergeCell ref="A216:B216"/>
    <mergeCell ref="A248:S248"/>
    <mergeCell ref="A249:S249"/>
    <mergeCell ref="A229:B229"/>
    <mergeCell ref="A240:B240"/>
    <mergeCell ref="A244:S244"/>
    <mergeCell ref="A245:S245"/>
    <mergeCell ref="A246:S246"/>
    <mergeCell ref="A247:S247"/>
  </mergeCells>
  <phoneticPr fontId="1"/>
  <pageMargins left="0.25" right="0.25" top="0.75" bottom="0.75" header="0.3" footer="0.3"/>
  <pageSetup paperSize="9" scale="6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35426-8950-49AB-8641-5534C324FB21}">
  <sheetPr>
    <pageSetUpPr fitToPage="1"/>
  </sheetPr>
  <dimension ref="A1:S128"/>
  <sheetViews>
    <sheetView workbookViewId="0"/>
  </sheetViews>
  <sheetFormatPr defaultRowHeight="18.75" x14ac:dyDescent="0.4"/>
  <cols>
    <col min="1" max="1" width="8.25" customWidth="1"/>
    <col min="2" max="2" width="25.5" customWidth="1"/>
    <col min="3" max="3" width="8.5" bestFit="1" customWidth="1"/>
    <col min="4" max="7" width="6.5" bestFit="1" customWidth="1"/>
    <col min="8" max="8" width="7.5" bestFit="1" customWidth="1"/>
    <col min="9" max="11" width="6.5" bestFit="1" customWidth="1"/>
    <col min="12" max="14" width="7.5" bestFit="1" customWidth="1"/>
    <col min="15" max="19" width="6.5" bestFit="1" customWidth="1"/>
  </cols>
  <sheetData>
    <row r="1" spans="1:19" x14ac:dyDescent="0.4">
      <c r="A1" t="s">
        <v>115</v>
      </c>
      <c r="C1" s="1">
        <f>C8+C16+C24+C26+C37+C41+C43+C50+C58+C74+C77+C100+C109+C114+C116+C118+C121</f>
        <v>225</v>
      </c>
      <c r="D1" s="1">
        <f t="shared" ref="D1:S1" si="0">D8+D16+D24+D26+D37+D41+D43+D50+D58+D74+D77+D100+D109+D114+D116+D118+D121</f>
        <v>10</v>
      </c>
      <c r="E1" s="1">
        <f t="shared" si="0"/>
        <v>5</v>
      </c>
      <c r="F1" s="1">
        <f t="shared" si="0"/>
        <v>5</v>
      </c>
      <c r="G1" s="1">
        <f t="shared" si="0"/>
        <v>0</v>
      </c>
      <c r="H1" s="1">
        <f t="shared" si="0"/>
        <v>27</v>
      </c>
      <c r="I1" s="1">
        <f t="shared" si="0"/>
        <v>15</v>
      </c>
      <c r="J1" s="1">
        <f t="shared" si="0"/>
        <v>10</v>
      </c>
      <c r="K1" s="1">
        <f t="shared" si="0"/>
        <v>2</v>
      </c>
      <c r="L1" s="1">
        <f t="shared" si="0"/>
        <v>188</v>
      </c>
      <c r="M1" s="1">
        <f t="shared" si="0"/>
        <v>79</v>
      </c>
      <c r="N1" s="1">
        <f t="shared" si="0"/>
        <v>109</v>
      </c>
      <c r="O1" s="1">
        <f t="shared" si="0"/>
        <v>0</v>
      </c>
      <c r="P1" s="1">
        <f t="shared" si="0"/>
        <v>0</v>
      </c>
      <c r="Q1" s="1">
        <f t="shared" si="0"/>
        <v>0</v>
      </c>
      <c r="R1" s="1">
        <f t="shared" si="0"/>
        <v>0</v>
      </c>
      <c r="S1" s="1">
        <f t="shared" si="0"/>
        <v>0</v>
      </c>
    </row>
    <row r="2" spans="1:19" ht="56.25" customHeight="1" x14ac:dyDescent="0.4">
      <c r="A2" s="135" t="s">
        <v>465</v>
      </c>
      <c r="B2" s="135"/>
      <c r="C2" s="135"/>
      <c r="D2" s="135"/>
      <c r="E2" s="135"/>
      <c r="F2" s="135"/>
      <c r="G2" s="135"/>
      <c r="H2" s="135"/>
      <c r="I2" s="135"/>
      <c r="J2" s="135"/>
      <c r="K2" s="135"/>
      <c r="L2" s="135"/>
      <c r="M2" s="135"/>
      <c r="N2" s="135"/>
      <c r="O2" s="135"/>
      <c r="P2" s="135"/>
      <c r="Q2" s="135"/>
      <c r="R2" s="135"/>
      <c r="S2" s="135"/>
    </row>
    <row r="3" spans="1:19" ht="38.25" customHeight="1" thickBot="1" x14ac:dyDescent="0.45">
      <c r="A3" s="136" t="s">
        <v>204</v>
      </c>
      <c r="B3" s="136"/>
      <c r="C3" s="136"/>
      <c r="D3" s="136"/>
      <c r="E3" s="136"/>
      <c r="F3" s="136"/>
      <c r="G3" s="136"/>
      <c r="H3" s="136"/>
      <c r="I3" s="136"/>
      <c r="J3" s="136"/>
      <c r="K3" s="136"/>
      <c r="L3" s="136"/>
      <c r="M3" s="136"/>
      <c r="N3" s="136"/>
      <c r="O3" s="136"/>
      <c r="P3" s="136"/>
      <c r="Q3" s="136"/>
      <c r="R3" s="136"/>
      <c r="S3" s="136"/>
    </row>
    <row r="4" spans="1:19" ht="19.5" thickTop="1" x14ac:dyDescent="0.4">
      <c r="A4" s="137" t="s">
        <v>6</v>
      </c>
      <c r="B4" s="138"/>
      <c r="C4" s="43" t="s">
        <v>0</v>
      </c>
      <c r="D4" s="146" t="s">
        <v>1</v>
      </c>
      <c r="E4" s="129"/>
      <c r="F4" s="129"/>
      <c r="G4" s="97"/>
      <c r="H4" s="147" t="s">
        <v>2</v>
      </c>
      <c r="I4" s="147"/>
      <c r="J4" s="147"/>
      <c r="K4" s="96"/>
      <c r="L4" s="143" t="s">
        <v>3</v>
      </c>
      <c r="M4" s="144"/>
      <c r="N4" s="144"/>
      <c r="O4" s="145"/>
      <c r="P4" s="129" t="s">
        <v>142</v>
      </c>
      <c r="Q4" s="129"/>
      <c r="R4" s="129"/>
      <c r="S4" s="130"/>
    </row>
    <row r="5" spans="1:19" x14ac:dyDescent="0.4">
      <c r="A5" s="139"/>
      <c r="B5" s="140"/>
      <c r="C5" s="44"/>
      <c r="D5" s="33"/>
      <c r="E5" s="5" t="s">
        <v>4</v>
      </c>
      <c r="F5" s="8" t="s">
        <v>5</v>
      </c>
      <c r="G5" s="66" t="s">
        <v>143</v>
      </c>
      <c r="H5" s="55"/>
      <c r="I5" s="5" t="s">
        <v>4</v>
      </c>
      <c r="J5" s="8" t="s">
        <v>5</v>
      </c>
      <c r="K5" s="66" t="s">
        <v>143</v>
      </c>
      <c r="L5" s="55"/>
      <c r="M5" s="5" t="s">
        <v>4</v>
      </c>
      <c r="N5" s="58" t="s">
        <v>5</v>
      </c>
      <c r="O5" s="66" t="s">
        <v>143</v>
      </c>
      <c r="P5" s="55"/>
      <c r="Q5" s="5" t="s">
        <v>4</v>
      </c>
      <c r="R5" s="8" t="s">
        <v>5</v>
      </c>
      <c r="S5" s="88" t="s">
        <v>143</v>
      </c>
    </row>
    <row r="6" spans="1:19" ht="19.5" thickBot="1" x14ac:dyDescent="0.45">
      <c r="A6" s="139"/>
      <c r="B6" s="140"/>
      <c r="C6" s="45">
        <f>D6+H6+L6+P6</f>
        <v>225</v>
      </c>
      <c r="D6" s="34">
        <f>E6+F6+G6</f>
        <v>10</v>
      </c>
      <c r="E6" s="20">
        <v>5</v>
      </c>
      <c r="F6" s="21">
        <v>5</v>
      </c>
      <c r="G6" s="71">
        <v>0</v>
      </c>
      <c r="H6" s="19">
        <f>I6+J6+K6</f>
        <v>27</v>
      </c>
      <c r="I6" s="20">
        <v>15</v>
      </c>
      <c r="J6" s="21">
        <v>12</v>
      </c>
      <c r="K6" s="71">
        <v>0</v>
      </c>
      <c r="L6" s="22">
        <f>M6+N6+O6</f>
        <v>188</v>
      </c>
      <c r="M6" s="20">
        <v>79</v>
      </c>
      <c r="N6" s="63">
        <v>109</v>
      </c>
      <c r="O6" s="71">
        <v>0</v>
      </c>
      <c r="P6" s="19">
        <f>Q6+R6+S6</f>
        <v>0</v>
      </c>
      <c r="Q6" s="20">
        <v>0</v>
      </c>
      <c r="R6" s="21">
        <v>0</v>
      </c>
      <c r="S6" s="89">
        <v>0</v>
      </c>
    </row>
    <row r="7" spans="1:19" ht="20.25" thickTop="1" thickBot="1" x14ac:dyDescent="0.45">
      <c r="A7" s="141"/>
      <c r="B7" s="142"/>
      <c r="C7" s="74">
        <f>C6/C6</f>
        <v>1</v>
      </c>
      <c r="D7" s="75">
        <f>D6/$C$6</f>
        <v>4.4444444444444446E-2</v>
      </c>
      <c r="E7" s="76">
        <f t="shared" ref="E7:S7" si="1">E6/$C$6</f>
        <v>2.2222222222222223E-2</v>
      </c>
      <c r="F7" s="78">
        <f t="shared" si="1"/>
        <v>2.2222222222222223E-2</v>
      </c>
      <c r="G7" s="79">
        <f t="shared" si="1"/>
        <v>0</v>
      </c>
      <c r="H7" s="77">
        <f t="shared" si="1"/>
        <v>0.12</v>
      </c>
      <c r="I7" s="76">
        <f t="shared" si="1"/>
        <v>6.6666666666666666E-2</v>
      </c>
      <c r="J7" s="78">
        <f t="shared" si="1"/>
        <v>5.3333333333333337E-2</v>
      </c>
      <c r="K7" s="79">
        <f t="shared" si="1"/>
        <v>0</v>
      </c>
      <c r="L7" s="80">
        <f t="shared" si="1"/>
        <v>0.83555555555555561</v>
      </c>
      <c r="M7" s="76">
        <f t="shared" si="1"/>
        <v>0.3511111111111111</v>
      </c>
      <c r="N7" s="81">
        <f t="shared" si="1"/>
        <v>0.48444444444444446</v>
      </c>
      <c r="O7" s="79">
        <f t="shared" si="1"/>
        <v>0</v>
      </c>
      <c r="P7" s="77">
        <f t="shared" si="1"/>
        <v>0</v>
      </c>
      <c r="Q7" s="76">
        <f t="shared" si="1"/>
        <v>0</v>
      </c>
      <c r="R7" s="78">
        <f t="shared" si="1"/>
        <v>0</v>
      </c>
      <c r="S7" s="90">
        <f t="shared" si="1"/>
        <v>0</v>
      </c>
    </row>
    <row r="8" spans="1:19" ht="20.25" thickTop="1" thickBot="1" x14ac:dyDescent="0.45">
      <c r="A8" s="131" t="s">
        <v>7</v>
      </c>
      <c r="B8" s="132"/>
      <c r="C8" s="46">
        <f t="shared" ref="C8:C11" si="2">D8+H8+L8+P8</f>
        <v>7</v>
      </c>
      <c r="D8" s="35">
        <f t="shared" ref="D8:D15" si="3">E8+F8+G8</f>
        <v>2</v>
      </c>
      <c r="E8" s="7">
        <f>SUM(E9:E15)</f>
        <v>0</v>
      </c>
      <c r="F8" s="10">
        <f>SUM(F9:F15)</f>
        <v>2</v>
      </c>
      <c r="G8" s="68">
        <f>SUM(G9:G15)</f>
        <v>0</v>
      </c>
      <c r="H8" s="13">
        <f t="shared" ref="H8:H11" si="4">I8+J8+K8</f>
        <v>3</v>
      </c>
      <c r="I8" s="7">
        <f>SUM(I9:I15)</f>
        <v>0</v>
      </c>
      <c r="J8" s="10">
        <f>SUM(J9:J15)</f>
        <v>3</v>
      </c>
      <c r="K8" s="68">
        <f>SUM(K9:K15)</f>
        <v>0</v>
      </c>
      <c r="L8" s="16">
        <f t="shared" ref="L8:L11" si="5">M8+N8+O8</f>
        <v>2</v>
      </c>
      <c r="M8" s="7">
        <f>SUM(M9:M15)</f>
        <v>1</v>
      </c>
      <c r="N8" s="7">
        <f>SUM(N9:N15)</f>
        <v>1</v>
      </c>
      <c r="O8" s="7">
        <f>SUM(O9:O15)</f>
        <v>0</v>
      </c>
      <c r="P8" s="13">
        <f t="shared" ref="P8:P15" si="6">Q8+R8+S8</f>
        <v>0</v>
      </c>
      <c r="Q8" s="7">
        <f t="shared" ref="Q8:S8" si="7">SUM(Q9:Q15)</f>
        <v>0</v>
      </c>
      <c r="R8" s="10">
        <f t="shared" si="7"/>
        <v>0</v>
      </c>
      <c r="S8" s="91">
        <f t="shared" si="7"/>
        <v>0</v>
      </c>
    </row>
    <row r="9" spans="1:19" ht="19.5" thickTop="1" x14ac:dyDescent="0.4">
      <c r="A9" s="26"/>
      <c r="B9" s="24" t="s">
        <v>466</v>
      </c>
      <c r="C9" s="48">
        <f t="shared" si="2"/>
        <v>1</v>
      </c>
      <c r="D9" s="37">
        <f t="shared" si="3"/>
        <v>0</v>
      </c>
      <c r="E9" s="3"/>
      <c r="F9" s="12"/>
      <c r="G9" s="70"/>
      <c r="H9" s="15">
        <f t="shared" si="4"/>
        <v>1</v>
      </c>
      <c r="I9" s="3"/>
      <c r="J9" s="12">
        <v>1</v>
      </c>
      <c r="K9" s="70"/>
      <c r="L9" s="18">
        <f t="shared" si="5"/>
        <v>0</v>
      </c>
      <c r="M9" s="3"/>
      <c r="N9" s="62"/>
      <c r="O9" s="70"/>
      <c r="P9" s="15">
        <f t="shared" si="6"/>
        <v>0</v>
      </c>
      <c r="Q9" s="3"/>
      <c r="R9" s="12"/>
      <c r="S9" s="93"/>
    </row>
    <row r="10" spans="1:19" x14ac:dyDescent="0.4">
      <c r="A10" s="26"/>
      <c r="B10" s="24" t="s">
        <v>147</v>
      </c>
      <c r="C10" s="48">
        <f t="shared" si="2"/>
        <v>1</v>
      </c>
      <c r="D10" s="37">
        <f t="shared" si="3"/>
        <v>0</v>
      </c>
      <c r="E10" s="3"/>
      <c r="F10" s="12"/>
      <c r="G10" s="70"/>
      <c r="H10" s="15">
        <f t="shared" si="4"/>
        <v>1</v>
      </c>
      <c r="I10" s="3"/>
      <c r="J10" s="12">
        <v>1</v>
      </c>
      <c r="K10" s="70"/>
      <c r="L10" s="18">
        <f t="shared" si="5"/>
        <v>0</v>
      </c>
      <c r="M10" s="3"/>
      <c r="N10" s="62"/>
      <c r="O10" s="70"/>
      <c r="P10" s="15">
        <f t="shared" si="6"/>
        <v>0</v>
      </c>
      <c r="Q10" s="3"/>
      <c r="R10" s="12"/>
      <c r="S10" s="93"/>
    </row>
    <row r="11" spans="1:19" x14ac:dyDescent="0.4">
      <c r="A11" s="26"/>
      <c r="B11" s="24" t="s">
        <v>467</v>
      </c>
      <c r="C11" s="48">
        <f t="shared" si="2"/>
        <v>1</v>
      </c>
      <c r="D11" s="37">
        <f t="shared" si="3"/>
        <v>1</v>
      </c>
      <c r="E11" s="3"/>
      <c r="F11" s="12">
        <v>1</v>
      </c>
      <c r="G11" s="70"/>
      <c r="H11" s="15">
        <f t="shared" si="4"/>
        <v>0</v>
      </c>
      <c r="I11" s="3"/>
      <c r="J11" s="12"/>
      <c r="K11" s="70"/>
      <c r="L11" s="18">
        <f t="shared" si="5"/>
        <v>0</v>
      </c>
      <c r="M11" s="3"/>
      <c r="N11" s="62"/>
      <c r="O11" s="70"/>
      <c r="P11" s="15">
        <f t="shared" si="6"/>
        <v>0</v>
      </c>
      <c r="Q11" s="3"/>
      <c r="R11" s="12"/>
      <c r="S11" s="93"/>
    </row>
    <row r="12" spans="1:19" x14ac:dyDescent="0.4">
      <c r="A12" s="26"/>
      <c r="B12" s="24" t="s">
        <v>117</v>
      </c>
      <c r="C12" s="48">
        <f t="shared" ref="C12:C15" si="8">D12+H12+L12+P12</f>
        <v>1</v>
      </c>
      <c r="D12" s="37">
        <f t="shared" si="3"/>
        <v>0</v>
      </c>
      <c r="E12" s="3"/>
      <c r="F12" s="12"/>
      <c r="G12" s="70"/>
      <c r="H12" s="15">
        <f t="shared" ref="H12:H15" si="9">I12+J12+K12</f>
        <v>0</v>
      </c>
      <c r="I12" s="3"/>
      <c r="J12" s="12"/>
      <c r="K12" s="70"/>
      <c r="L12" s="18">
        <f t="shared" ref="L12:L15" si="10">M12+N12+O12</f>
        <v>1</v>
      </c>
      <c r="M12" s="3">
        <v>1</v>
      </c>
      <c r="N12" s="62"/>
      <c r="O12" s="70"/>
      <c r="P12" s="15">
        <f t="shared" si="6"/>
        <v>0</v>
      </c>
      <c r="Q12" s="3"/>
      <c r="R12" s="12"/>
      <c r="S12" s="93"/>
    </row>
    <row r="13" spans="1:19" x14ac:dyDescent="0.4">
      <c r="A13" s="26"/>
      <c r="B13" s="24" t="s">
        <v>397</v>
      </c>
      <c r="C13" s="48">
        <f t="shared" si="8"/>
        <v>1</v>
      </c>
      <c r="D13" s="37">
        <f t="shared" si="3"/>
        <v>1</v>
      </c>
      <c r="E13" s="3"/>
      <c r="F13" s="12">
        <v>1</v>
      </c>
      <c r="G13" s="70"/>
      <c r="H13" s="15">
        <f t="shared" si="9"/>
        <v>0</v>
      </c>
      <c r="I13" s="3"/>
      <c r="J13" s="12"/>
      <c r="K13" s="70"/>
      <c r="L13" s="18">
        <f t="shared" si="10"/>
        <v>0</v>
      </c>
      <c r="M13" s="3"/>
      <c r="N13" s="62"/>
      <c r="O13" s="70"/>
      <c r="P13" s="15">
        <f t="shared" si="6"/>
        <v>0</v>
      </c>
      <c r="Q13" s="3"/>
      <c r="R13" s="12"/>
      <c r="S13" s="93"/>
    </row>
    <row r="14" spans="1:19" x14ac:dyDescent="0.4">
      <c r="A14" s="26"/>
      <c r="B14" s="25" t="s">
        <v>362</v>
      </c>
      <c r="C14" s="48">
        <f t="shared" si="8"/>
        <v>1</v>
      </c>
      <c r="D14" s="37">
        <f t="shared" si="3"/>
        <v>0</v>
      </c>
      <c r="E14" s="3"/>
      <c r="F14" s="12"/>
      <c r="G14" s="70"/>
      <c r="H14" s="15">
        <f t="shared" si="9"/>
        <v>0</v>
      </c>
      <c r="I14" s="3"/>
      <c r="J14" s="12"/>
      <c r="K14" s="70"/>
      <c r="L14" s="18">
        <f t="shared" si="10"/>
        <v>1</v>
      </c>
      <c r="M14" s="3"/>
      <c r="N14" s="62">
        <v>1</v>
      </c>
      <c r="O14" s="70"/>
      <c r="P14" s="15">
        <f t="shared" si="6"/>
        <v>0</v>
      </c>
      <c r="Q14" s="3"/>
      <c r="R14" s="12"/>
      <c r="S14" s="93"/>
    </row>
    <row r="15" spans="1:19" ht="19.5" thickBot="1" x14ac:dyDescent="0.45">
      <c r="A15" s="26"/>
      <c r="B15" s="25" t="s">
        <v>488</v>
      </c>
      <c r="C15" s="49">
        <f t="shared" si="8"/>
        <v>1</v>
      </c>
      <c r="D15" s="38">
        <f t="shared" si="3"/>
        <v>0</v>
      </c>
      <c r="E15" s="20"/>
      <c r="F15" s="21"/>
      <c r="G15" s="71"/>
      <c r="H15" s="19">
        <f t="shared" si="9"/>
        <v>1</v>
      </c>
      <c r="I15" s="20"/>
      <c r="J15" s="21">
        <v>1</v>
      </c>
      <c r="K15" s="71"/>
      <c r="L15" s="22">
        <f t="shared" si="10"/>
        <v>0</v>
      </c>
      <c r="M15" s="20"/>
      <c r="N15" s="63"/>
      <c r="O15" s="71"/>
      <c r="P15" s="19">
        <f t="shared" si="6"/>
        <v>0</v>
      </c>
      <c r="Q15" s="20"/>
      <c r="R15" s="21"/>
      <c r="S15" s="89"/>
    </row>
    <row r="16" spans="1:19" ht="20.25" thickTop="1" thickBot="1" x14ac:dyDescent="0.45">
      <c r="A16" s="131" t="s">
        <v>17</v>
      </c>
      <c r="B16" s="132"/>
      <c r="C16" s="46">
        <f t="shared" ref="C16:C37" si="11">D16+H16+L16+P16</f>
        <v>25</v>
      </c>
      <c r="D16" s="35">
        <f t="shared" ref="D16:D115" si="12">E16+F16+G16</f>
        <v>0</v>
      </c>
      <c r="E16" s="7">
        <f>SUM(E17:E23)</f>
        <v>0</v>
      </c>
      <c r="F16" s="10">
        <f>SUM(F17:F23)</f>
        <v>0</v>
      </c>
      <c r="G16" s="68">
        <f>SUM(G17:G23)</f>
        <v>0</v>
      </c>
      <c r="H16" s="13">
        <f t="shared" ref="H16:H37" si="13">I16+J16+K16</f>
        <v>1</v>
      </c>
      <c r="I16" s="7">
        <f>SUM(I17:I23)</f>
        <v>1</v>
      </c>
      <c r="J16" s="10">
        <f>SUM(J17:J23)</f>
        <v>0</v>
      </c>
      <c r="K16" s="68">
        <f>SUM(K17:K23)</f>
        <v>0</v>
      </c>
      <c r="L16" s="16">
        <f t="shared" ref="L16:L37" si="14">M16+N16+O16</f>
        <v>24</v>
      </c>
      <c r="M16" s="7">
        <f>SUM(M17:M23)</f>
        <v>11</v>
      </c>
      <c r="N16" s="60">
        <f>SUM(N17:N23)</f>
        <v>13</v>
      </c>
      <c r="O16" s="68">
        <f>SUM(O17:O23)</f>
        <v>0</v>
      </c>
      <c r="P16" s="13">
        <f t="shared" ref="P16:P115" si="15">Q16+R16+S16</f>
        <v>0</v>
      </c>
      <c r="Q16" s="7">
        <f>SUM(Q17:Q23)</f>
        <v>0</v>
      </c>
      <c r="R16" s="10">
        <f>SUM(R17:R23)</f>
        <v>0</v>
      </c>
      <c r="S16" s="91">
        <f>SUM(S17:S23)</f>
        <v>0</v>
      </c>
    </row>
    <row r="17" spans="1:19" ht="19.5" thickTop="1" x14ac:dyDescent="0.4">
      <c r="A17" s="26"/>
      <c r="B17" s="24" t="s">
        <v>18</v>
      </c>
      <c r="C17" s="48">
        <f t="shared" si="11"/>
        <v>15</v>
      </c>
      <c r="D17" s="37">
        <f t="shared" si="12"/>
        <v>0</v>
      </c>
      <c r="E17" s="3"/>
      <c r="F17" s="12"/>
      <c r="G17" s="70"/>
      <c r="H17" s="15">
        <f t="shared" si="13"/>
        <v>0</v>
      </c>
      <c r="I17" s="3"/>
      <c r="J17" s="12"/>
      <c r="K17" s="70"/>
      <c r="L17" s="18">
        <f t="shared" si="14"/>
        <v>15</v>
      </c>
      <c r="M17" s="3">
        <v>8</v>
      </c>
      <c r="N17" s="62">
        <v>7</v>
      </c>
      <c r="O17" s="70"/>
      <c r="P17" s="15">
        <f t="shared" si="15"/>
        <v>0</v>
      </c>
      <c r="Q17" s="3"/>
      <c r="R17" s="12"/>
      <c r="S17" s="93"/>
    </row>
    <row r="18" spans="1:19" x14ac:dyDescent="0.4">
      <c r="A18" s="26"/>
      <c r="B18" s="24" t="s">
        <v>19</v>
      </c>
      <c r="C18" s="48">
        <f t="shared" ref="C18" si="16">D18+H18+L18+P18</f>
        <v>2</v>
      </c>
      <c r="D18" s="37">
        <f t="shared" ref="D18" si="17">E18+F18+G18</f>
        <v>0</v>
      </c>
      <c r="E18" s="3"/>
      <c r="F18" s="12"/>
      <c r="G18" s="70"/>
      <c r="H18" s="15">
        <f t="shared" ref="H18" si="18">I18+J18+K18</f>
        <v>0</v>
      </c>
      <c r="I18" s="3"/>
      <c r="J18" s="12"/>
      <c r="K18" s="70"/>
      <c r="L18" s="18">
        <f t="shared" ref="L18" si="19">M18+N18+O18</f>
        <v>2</v>
      </c>
      <c r="M18" s="3">
        <v>2</v>
      </c>
      <c r="N18" s="62"/>
      <c r="O18" s="70"/>
      <c r="P18" s="15">
        <f t="shared" ref="P18" si="20">Q18+R18+S18</f>
        <v>0</v>
      </c>
      <c r="Q18" s="3"/>
      <c r="R18" s="12"/>
      <c r="S18" s="93"/>
    </row>
    <row r="19" spans="1:19" x14ac:dyDescent="0.4">
      <c r="A19" s="26"/>
      <c r="B19" s="24" t="s">
        <v>21</v>
      </c>
      <c r="C19" s="48">
        <f t="shared" ref="C19" si="21">D19+H19+L19+P19</f>
        <v>1</v>
      </c>
      <c r="D19" s="37">
        <f t="shared" ref="D19" si="22">E19+F19+G19</f>
        <v>0</v>
      </c>
      <c r="E19" s="3"/>
      <c r="F19" s="12"/>
      <c r="G19" s="70"/>
      <c r="H19" s="15">
        <f t="shared" ref="H19" si="23">I19+J19+K19</f>
        <v>1</v>
      </c>
      <c r="I19" s="3">
        <v>1</v>
      </c>
      <c r="J19" s="12"/>
      <c r="K19" s="70"/>
      <c r="L19" s="18">
        <f t="shared" ref="L19" si="24">M19+N19+O19</f>
        <v>0</v>
      </c>
      <c r="M19" s="3"/>
      <c r="N19" s="62"/>
      <c r="O19" s="70"/>
      <c r="P19" s="15">
        <f t="shared" ref="P19" si="25">Q19+R19+S19</f>
        <v>0</v>
      </c>
      <c r="Q19" s="3"/>
      <c r="R19" s="12"/>
      <c r="S19" s="93"/>
    </row>
    <row r="20" spans="1:19" x14ac:dyDescent="0.4">
      <c r="A20" s="26"/>
      <c r="B20" s="24" t="s">
        <v>22</v>
      </c>
      <c r="C20" s="48">
        <f t="shared" si="11"/>
        <v>2</v>
      </c>
      <c r="D20" s="37">
        <f t="shared" si="12"/>
        <v>0</v>
      </c>
      <c r="E20" s="3"/>
      <c r="F20" s="12"/>
      <c r="G20" s="70"/>
      <c r="H20" s="15">
        <f t="shared" si="13"/>
        <v>0</v>
      </c>
      <c r="I20" s="3"/>
      <c r="J20" s="12"/>
      <c r="K20" s="70"/>
      <c r="L20" s="18">
        <f t="shared" si="14"/>
        <v>2</v>
      </c>
      <c r="M20" s="3"/>
      <c r="N20" s="62">
        <v>2</v>
      </c>
      <c r="O20" s="70"/>
      <c r="P20" s="15">
        <f t="shared" si="15"/>
        <v>0</v>
      </c>
      <c r="Q20" s="3"/>
      <c r="R20" s="12"/>
      <c r="S20" s="93"/>
    </row>
    <row r="21" spans="1:19" x14ac:dyDescent="0.4">
      <c r="A21" s="26"/>
      <c r="B21" s="24" t="s">
        <v>296</v>
      </c>
      <c r="C21" s="48">
        <f t="shared" si="11"/>
        <v>1</v>
      </c>
      <c r="D21" s="37">
        <f t="shared" si="12"/>
        <v>0</v>
      </c>
      <c r="E21" s="3"/>
      <c r="F21" s="12"/>
      <c r="G21" s="70"/>
      <c r="H21" s="15">
        <f t="shared" si="13"/>
        <v>0</v>
      </c>
      <c r="I21" s="3"/>
      <c r="J21" s="12"/>
      <c r="K21" s="70"/>
      <c r="L21" s="18">
        <f t="shared" si="14"/>
        <v>1</v>
      </c>
      <c r="M21" s="3"/>
      <c r="N21" s="62">
        <v>1</v>
      </c>
      <c r="O21" s="70"/>
      <c r="P21" s="15">
        <f t="shared" si="15"/>
        <v>0</v>
      </c>
      <c r="Q21" s="3"/>
      <c r="R21" s="12"/>
      <c r="S21" s="93"/>
    </row>
    <row r="22" spans="1:19" x14ac:dyDescent="0.4">
      <c r="A22" s="26"/>
      <c r="B22" s="24" t="s">
        <v>23</v>
      </c>
      <c r="C22" s="48">
        <f>D22+H22+L22+P22</f>
        <v>3</v>
      </c>
      <c r="D22" s="37">
        <f>E22+F22+G22</f>
        <v>0</v>
      </c>
      <c r="E22" s="3"/>
      <c r="F22" s="12"/>
      <c r="G22" s="70"/>
      <c r="H22" s="15">
        <f>I22+J22+K22</f>
        <v>0</v>
      </c>
      <c r="I22" s="3"/>
      <c r="J22" s="12"/>
      <c r="K22" s="70"/>
      <c r="L22" s="18">
        <f>M22+N22+O22</f>
        <v>3</v>
      </c>
      <c r="M22" s="3">
        <v>1</v>
      </c>
      <c r="N22" s="62">
        <v>2</v>
      </c>
      <c r="O22" s="70"/>
      <c r="P22" s="15">
        <f>Q22+R22+S22</f>
        <v>0</v>
      </c>
      <c r="Q22" s="3"/>
      <c r="R22" s="12"/>
      <c r="S22" s="93"/>
    </row>
    <row r="23" spans="1:19" ht="19.5" thickBot="1" x14ac:dyDescent="0.45">
      <c r="A23" s="26"/>
      <c r="B23" s="25" t="s">
        <v>434</v>
      </c>
      <c r="C23" s="49">
        <f t="shared" si="11"/>
        <v>1</v>
      </c>
      <c r="D23" s="38">
        <f t="shared" si="12"/>
        <v>0</v>
      </c>
      <c r="E23" s="20"/>
      <c r="F23" s="21"/>
      <c r="G23" s="71"/>
      <c r="H23" s="19">
        <f t="shared" si="13"/>
        <v>0</v>
      </c>
      <c r="I23" s="20"/>
      <c r="J23" s="21"/>
      <c r="K23" s="71"/>
      <c r="L23" s="22">
        <f t="shared" si="14"/>
        <v>1</v>
      </c>
      <c r="M23" s="20"/>
      <c r="N23" s="63">
        <v>1</v>
      </c>
      <c r="O23" s="71"/>
      <c r="P23" s="19">
        <f t="shared" si="15"/>
        <v>0</v>
      </c>
      <c r="Q23" s="20"/>
      <c r="R23" s="21"/>
      <c r="S23" s="89"/>
    </row>
    <row r="24" spans="1:19" ht="20.25" thickTop="1" thickBot="1" x14ac:dyDescent="0.45">
      <c r="A24" s="131" t="s">
        <v>328</v>
      </c>
      <c r="B24" s="132"/>
      <c r="C24" s="46">
        <f t="shared" ref="C24" si="26">D24+H24+L24+P24</f>
        <v>1</v>
      </c>
      <c r="D24" s="35">
        <f t="shared" ref="D24:D36" si="27">E24+F24+G24</f>
        <v>0</v>
      </c>
      <c r="E24" s="7">
        <f>SUM(E25:E25)</f>
        <v>0</v>
      </c>
      <c r="F24" s="10">
        <f>SUM(F25:F25)</f>
        <v>0</v>
      </c>
      <c r="G24" s="68">
        <f>SUM(G25:G25)</f>
        <v>0</v>
      </c>
      <c r="H24" s="13">
        <f t="shared" ref="H24" si="28">I24+J24+K24</f>
        <v>0</v>
      </c>
      <c r="I24" s="7">
        <f>SUM(I25:I25)</f>
        <v>0</v>
      </c>
      <c r="J24" s="10">
        <f>SUM(J25:J25)</f>
        <v>0</v>
      </c>
      <c r="K24" s="68">
        <f>SUM(K25:K25)</f>
        <v>0</v>
      </c>
      <c r="L24" s="16">
        <f t="shared" ref="L24" si="29">M24+N24+O24</f>
        <v>1</v>
      </c>
      <c r="M24" s="7">
        <f>SUM(M25:M25)</f>
        <v>1</v>
      </c>
      <c r="N24" s="60">
        <f>SUM(N25:N25)</f>
        <v>0</v>
      </c>
      <c r="O24" s="68">
        <f>SUM(O25:O25)</f>
        <v>0</v>
      </c>
      <c r="P24" s="13">
        <f t="shared" ref="P24:P36" si="30">Q24+R24+S24</f>
        <v>0</v>
      </c>
      <c r="Q24" s="7">
        <f>SUM(Q25:Q25)</f>
        <v>0</v>
      </c>
      <c r="R24" s="10">
        <f>SUM(R25:R25)</f>
        <v>0</v>
      </c>
      <c r="S24" s="91">
        <f>SUM(S25:S25)</f>
        <v>0</v>
      </c>
    </row>
    <row r="25" spans="1:19" ht="20.25" thickTop="1" thickBot="1" x14ac:dyDescent="0.45">
      <c r="A25" s="26"/>
      <c r="B25" s="41" t="s">
        <v>329</v>
      </c>
      <c r="C25" s="48">
        <f>D25+H25+L25+P25</f>
        <v>1</v>
      </c>
      <c r="D25" s="37">
        <f t="shared" si="27"/>
        <v>0</v>
      </c>
      <c r="E25" s="3"/>
      <c r="F25" s="12"/>
      <c r="G25" s="70"/>
      <c r="H25" s="15">
        <f>I25+J25+K25</f>
        <v>0</v>
      </c>
      <c r="I25" s="3"/>
      <c r="J25" s="12"/>
      <c r="K25" s="70"/>
      <c r="L25" s="18">
        <f>M25+N25+O25</f>
        <v>1</v>
      </c>
      <c r="M25" s="3">
        <v>1</v>
      </c>
      <c r="N25" s="62"/>
      <c r="O25" s="70"/>
      <c r="P25" s="15">
        <f t="shared" si="30"/>
        <v>0</v>
      </c>
      <c r="Q25" s="3"/>
      <c r="R25" s="12"/>
      <c r="S25" s="93"/>
    </row>
    <row r="26" spans="1:19" ht="20.25" thickTop="1" thickBot="1" x14ac:dyDescent="0.45">
      <c r="A26" s="131" t="s">
        <v>25</v>
      </c>
      <c r="B26" s="132"/>
      <c r="C26" s="46">
        <f t="shared" ref="C26:C36" si="31">D26+H26+L26+P26</f>
        <v>18</v>
      </c>
      <c r="D26" s="35">
        <f t="shared" si="27"/>
        <v>2</v>
      </c>
      <c r="E26" s="7">
        <f>SUM(E27:E36)</f>
        <v>0</v>
      </c>
      <c r="F26" s="10">
        <f>SUM(F27:F36)</f>
        <v>2</v>
      </c>
      <c r="G26" s="68">
        <f>SUM(G27:G36)</f>
        <v>0</v>
      </c>
      <c r="H26" s="13">
        <f t="shared" ref="H26:H36" si="32">I26+J26+K26</f>
        <v>0</v>
      </c>
      <c r="I26" s="7">
        <f>SUM(I27:I36)</f>
        <v>0</v>
      </c>
      <c r="J26" s="10">
        <f>SUM(J27:J36)</f>
        <v>0</v>
      </c>
      <c r="K26" s="68">
        <f>SUM(K27:K36)</f>
        <v>0</v>
      </c>
      <c r="L26" s="16">
        <f t="shared" ref="L26:L36" si="33">M26+N26+O26</f>
        <v>16</v>
      </c>
      <c r="M26" s="7">
        <f>SUM(M27:M36)</f>
        <v>8</v>
      </c>
      <c r="N26" s="60">
        <f>SUM(N27:N36)</f>
        <v>8</v>
      </c>
      <c r="O26" s="68">
        <f>SUM(O27:O36)</f>
        <v>0</v>
      </c>
      <c r="P26" s="13">
        <f t="shared" si="30"/>
        <v>0</v>
      </c>
      <c r="Q26" s="7">
        <f>SUM(Q27:Q36)</f>
        <v>0</v>
      </c>
      <c r="R26" s="10">
        <f>SUM(R27:R36)</f>
        <v>0</v>
      </c>
      <c r="S26" s="91">
        <f>SUM(S27:S36)</f>
        <v>0</v>
      </c>
    </row>
    <row r="27" spans="1:19" ht="19.5" thickTop="1" x14ac:dyDescent="0.4">
      <c r="A27" s="26"/>
      <c r="B27" s="24" t="s">
        <v>330</v>
      </c>
      <c r="C27" s="48">
        <f t="shared" si="31"/>
        <v>1</v>
      </c>
      <c r="D27" s="37">
        <f t="shared" si="27"/>
        <v>0</v>
      </c>
      <c r="E27" s="3"/>
      <c r="F27" s="12"/>
      <c r="G27" s="70"/>
      <c r="H27" s="15">
        <f t="shared" si="32"/>
        <v>0</v>
      </c>
      <c r="I27" s="3"/>
      <c r="J27" s="12"/>
      <c r="K27" s="70"/>
      <c r="L27" s="18">
        <f t="shared" si="33"/>
        <v>1</v>
      </c>
      <c r="M27" s="3">
        <v>1</v>
      </c>
      <c r="N27" s="62"/>
      <c r="O27" s="70"/>
      <c r="P27" s="15">
        <f t="shared" si="30"/>
        <v>0</v>
      </c>
      <c r="Q27" s="3"/>
      <c r="R27" s="12"/>
      <c r="S27" s="93"/>
    </row>
    <row r="28" spans="1:19" x14ac:dyDescent="0.4">
      <c r="A28" s="26"/>
      <c r="B28" s="23" t="s">
        <v>472</v>
      </c>
      <c r="C28" s="47">
        <f t="shared" si="31"/>
        <v>1</v>
      </c>
      <c r="D28" s="36">
        <f t="shared" si="27"/>
        <v>0</v>
      </c>
      <c r="E28" s="4"/>
      <c r="F28" s="11"/>
      <c r="G28" s="69"/>
      <c r="H28" s="14">
        <f t="shared" si="32"/>
        <v>0</v>
      </c>
      <c r="I28" s="4"/>
      <c r="J28" s="11"/>
      <c r="K28" s="69"/>
      <c r="L28" s="17">
        <f t="shared" si="33"/>
        <v>1</v>
      </c>
      <c r="M28" s="4"/>
      <c r="N28" s="61">
        <v>1</v>
      </c>
      <c r="O28" s="69"/>
      <c r="P28" s="14">
        <f t="shared" si="30"/>
        <v>0</v>
      </c>
      <c r="Q28" s="4"/>
      <c r="R28" s="11"/>
      <c r="S28" s="92"/>
    </row>
    <row r="29" spans="1:19" x14ac:dyDescent="0.4">
      <c r="A29" s="26"/>
      <c r="B29" s="24" t="s">
        <v>402</v>
      </c>
      <c r="C29" s="48">
        <f t="shared" si="31"/>
        <v>1</v>
      </c>
      <c r="D29" s="37">
        <f t="shared" si="27"/>
        <v>0</v>
      </c>
      <c r="E29" s="3"/>
      <c r="F29" s="12"/>
      <c r="G29" s="70"/>
      <c r="H29" s="15">
        <f t="shared" si="32"/>
        <v>0</v>
      </c>
      <c r="I29" s="3"/>
      <c r="J29" s="12"/>
      <c r="K29" s="70"/>
      <c r="L29" s="18">
        <f t="shared" si="33"/>
        <v>1</v>
      </c>
      <c r="M29" s="3">
        <v>1</v>
      </c>
      <c r="N29" s="62"/>
      <c r="O29" s="70"/>
      <c r="P29" s="15">
        <f t="shared" si="30"/>
        <v>0</v>
      </c>
      <c r="Q29" s="3"/>
      <c r="R29" s="12"/>
      <c r="S29" s="93"/>
    </row>
    <row r="30" spans="1:19" x14ac:dyDescent="0.4">
      <c r="A30" s="26"/>
      <c r="B30" s="24" t="s">
        <v>121</v>
      </c>
      <c r="C30" s="48">
        <f t="shared" ref="C30" si="34">D30+H30+L30+P30</f>
        <v>1</v>
      </c>
      <c r="D30" s="37">
        <f t="shared" ref="D30" si="35">E30+F30+G30</f>
        <v>0</v>
      </c>
      <c r="E30" s="3"/>
      <c r="F30" s="12"/>
      <c r="G30" s="70"/>
      <c r="H30" s="15">
        <f t="shared" ref="H30" si="36">I30+J30+K30</f>
        <v>0</v>
      </c>
      <c r="I30" s="3"/>
      <c r="J30" s="12"/>
      <c r="K30" s="70"/>
      <c r="L30" s="18">
        <f t="shared" ref="L30" si="37">M30+N30+O30</f>
        <v>1</v>
      </c>
      <c r="M30" s="3"/>
      <c r="N30" s="62">
        <v>1</v>
      </c>
      <c r="O30" s="70"/>
      <c r="P30" s="15">
        <f t="shared" ref="P30" si="38">Q30+R30+S30</f>
        <v>0</v>
      </c>
      <c r="Q30" s="3"/>
      <c r="R30" s="12"/>
      <c r="S30" s="93"/>
    </row>
    <row r="31" spans="1:19" x14ac:dyDescent="0.4">
      <c r="A31" s="26"/>
      <c r="B31" s="24" t="s">
        <v>160</v>
      </c>
      <c r="C31" s="48">
        <f t="shared" si="31"/>
        <v>2</v>
      </c>
      <c r="D31" s="37">
        <f t="shared" si="27"/>
        <v>0</v>
      </c>
      <c r="E31" s="3"/>
      <c r="F31" s="12"/>
      <c r="G31" s="70"/>
      <c r="H31" s="15">
        <f t="shared" si="32"/>
        <v>0</v>
      </c>
      <c r="I31" s="3"/>
      <c r="J31" s="12"/>
      <c r="K31" s="70"/>
      <c r="L31" s="18">
        <f t="shared" si="33"/>
        <v>2</v>
      </c>
      <c r="M31" s="3">
        <v>1</v>
      </c>
      <c r="N31" s="62">
        <v>1</v>
      </c>
      <c r="O31" s="70"/>
      <c r="P31" s="15">
        <f t="shared" si="30"/>
        <v>0</v>
      </c>
      <c r="Q31" s="3"/>
      <c r="R31" s="12"/>
      <c r="S31" s="93"/>
    </row>
    <row r="32" spans="1:19" x14ac:dyDescent="0.4">
      <c r="A32" s="26"/>
      <c r="B32" s="24" t="s">
        <v>27</v>
      </c>
      <c r="C32" s="48">
        <f>D32+H32+L32+P32</f>
        <v>1</v>
      </c>
      <c r="D32" s="37">
        <f>E32+F32+G32</f>
        <v>0</v>
      </c>
      <c r="E32" s="3"/>
      <c r="F32" s="12"/>
      <c r="G32" s="70"/>
      <c r="H32" s="15">
        <f>I32+J32+K32</f>
        <v>0</v>
      </c>
      <c r="I32" s="3"/>
      <c r="J32" s="12"/>
      <c r="K32" s="70"/>
      <c r="L32" s="18">
        <f t="shared" si="33"/>
        <v>1</v>
      </c>
      <c r="M32" s="3"/>
      <c r="N32" s="62">
        <v>1</v>
      </c>
      <c r="O32" s="70"/>
      <c r="P32" s="14">
        <f>Q32+R32+S32</f>
        <v>0</v>
      </c>
      <c r="Q32" s="3"/>
      <c r="R32" s="12"/>
      <c r="S32" s="93"/>
    </row>
    <row r="33" spans="1:19" x14ac:dyDescent="0.4">
      <c r="A33" s="26"/>
      <c r="B33" s="24" t="s">
        <v>29</v>
      </c>
      <c r="C33" s="48">
        <f t="shared" si="31"/>
        <v>3</v>
      </c>
      <c r="D33" s="37">
        <f t="shared" si="27"/>
        <v>0</v>
      </c>
      <c r="E33" s="3"/>
      <c r="F33" s="12"/>
      <c r="G33" s="70"/>
      <c r="H33" s="15">
        <f t="shared" si="32"/>
        <v>0</v>
      </c>
      <c r="I33" s="3"/>
      <c r="J33" s="12"/>
      <c r="K33" s="70"/>
      <c r="L33" s="18">
        <f t="shared" si="33"/>
        <v>3</v>
      </c>
      <c r="M33" s="3">
        <v>3</v>
      </c>
      <c r="N33" s="62"/>
      <c r="O33" s="70"/>
      <c r="P33" s="15">
        <f t="shared" si="30"/>
        <v>0</v>
      </c>
      <c r="Q33" s="3"/>
      <c r="R33" s="12"/>
      <c r="S33" s="93"/>
    </row>
    <row r="34" spans="1:19" x14ac:dyDescent="0.4">
      <c r="A34" s="26"/>
      <c r="B34" s="24" t="s">
        <v>30</v>
      </c>
      <c r="C34" s="48">
        <f>D34+H34+L34+P34</f>
        <v>1</v>
      </c>
      <c r="D34" s="37">
        <f>E34+F34+G34</f>
        <v>0</v>
      </c>
      <c r="E34" s="3"/>
      <c r="F34" s="12"/>
      <c r="G34" s="70"/>
      <c r="H34" s="15">
        <f>I34+J34+K34</f>
        <v>0</v>
      </c>
      <c r="I34" s="3"/>
      <c r="J34" s="12"/>
      <c r="K34" s="70"/>
      <c r="L34" s="18">
        <f t="shared" si="33"/>
        <v>1</v>
      </c>
      <c r="M34" s="3"/>
      <c r="N34" s="62">
        <v>1</v>
      </c>
      <c r="O34" s="70"/>
      <c r="P34" s="14">
        <f>Q34+R34+S34</f>
        <v>0</v>
      </c>
      <c r="Q34" s="3"/>
      <c r="R34" s="12"/>
      <c r="S34" s="93"/>
    </row>
    <row r="35" spans="1:19" x14ac:dyDescent="0.4">
      <c r="A35" s="26"/>
      <c r="B35" s="25" t="s">
        <v>489</v>
      </c>
      <c r="C35" s="49">
        <f t="shared" ref="C35" si="39">D35+H35+L35+P35</f>
        <v>6</v>
      </c>
      <c r="D35" s="37">
        <f t="shared" ref="D35" si="40">E35+F35+G35</f>
        <v>1</v>
      </c>
      <c r="E35" s="20"/>
      <c r="F35" s="21">
        <v>1</v>
      </c>
      <c r="G35" s="71"/>
      <c r="H35" s="15">
        <f t="shared" ref="H35" si="41">I35+J35+K35</f>
        <v>0</v>
      </c>
      <c r="I35" s="20"/>
      <c r="J35" s="21"/>
      <c r="K35" s="71"/>
      <c r="L35" s="22">
        <f t="shared" si="33"/>
        <v>5</v>
      </c>
      <c r="M35" s="20">
        <v>2</v>
      </c>
      <c r="N35" s="63">
        <v>3</v>
      </c>
      <c r="O35" s="71"/>
      <c r="P35" s="14">
        <f t="shared" ref="P35" si="42">Q35+R35+S35</f>
        <v>0</v>
      </c>
      <c r="Q35" s="20"/>
      <c r="R35" s="21"/>
      <c r="S35" s="89"/>
    </row>
    <row r="36" spans="1:19" ht="19.5" thickBot="1" x14ac:dyDescent="0.45">
      <c r="A36" s="26"/>
      <c r="B36" s="25" t="s">
        <v>162</v>
      </c>
      <c r="C36" s="49">
        <f t="shared" si="31"/>
        <v>1</v>
      </c>
      <c r="D36" s="38">
        <f t="shared" si="27"/>
        <v>1</v>
      </c>
      <c r="E36" s="20"/>
      <c r="F36" s="21">
        <v>1</v>
      </c>
      <c r="G36" s="71"/>
      <c r="H36" s="19">
        <f t="shared" si="32"/>
        <v>0</v>
      </c>
      <c r="I36" s="20"/>
      <c r="J36" s="21"/>
      <c r="K36" s="71"/>
      <c r="L36" s="22">
        <f t="shared" si="33"/>
        <v>0</v>
      </c>
      <c r="M36" s="20"/>
      <c r="N36" s="63"/>
      <c r="O36" s="71"/>
      <c r="P36" s="19">
        <f t="shared" si="30"/>
        <v>0</v>
      </c>
      <c r="Q36" s="20"/>
      <c r="R36" s="21"/>
      <c r="S36" s="89"/>
    </row>
    <row r="37" spans="1:19" ht="20.25" thickTop="1" thickBot="1" x14ac:dyDescent="0.45">
      <c r="A37" s="131" t="s">
        <v>377</v>
      </c>
      <c r="B37" s="132"/>
      <c r="C37" s="46">
        <f t="shared" si="11"/>
        <v>3</v>
      </c>
      <c r="D37" s="35">
        <f t="shared" si="12"/>
        <v>0</v>
      </c>
      <c r="E37" s="7">
        <f>SUM(E38:E40)</f>
        <v>0</v>
      </c>
      <c r="F37" s="10">
        <f t="shared" ref="F37:G37" si="43">SUM(F38:F40)</f>
        <v>0</v>
      </c>
      <c r="G37" s="68">
        <f t="shared" si="43"/>
        <v>0</v>
      </c>
      <c r="H37" s="13">
        <f t="shared" si="13"/>
        <v>0</v>
      </c>
      <c r="I37" s="7">
        <f t="shared" ref="I37:K37" si="44">SUM(I38:I40)</f>
        <v>0</v>
      </c>
      <c r="J37" s="10">
        <f t="shared" si="44"/>
        <v>0</v>
      </c>
      <c r="K37" s="68">
        <f t="shared" si="44"/>
        <v>0</v>
      </c>
      <c r="L37" s="16">
        <f t="shared" si="14"/>
        <v>3</v>
      </c>
      <c r="M37" s="7">
        <f t="shared" ref="M37:O37" si="45">SUM(M38:M40)</f>
        <v>1</v>
      </c>
      <c r="N37" s="60">
        <f t="shared" si="45"/>
        <v>2</v>
      </c>
      <c r="O37" s="68">
        <f t="shared" si="45"/>
        <v>0</v>
      </c>
      <c r="P37" s="13">
        <f t="shared" si="15"/>
        <v>0</v>
      </c>
      <c r="Q37" s="7">
        <f>SUM(Q38:Q40)</f>
        <v>0</v>
      </c>
      <c r="R37" s="10">
        <f>SUM(R38:R38)</f>
        <v>0</v>
      </c>
      <c r="S37" s="91">
        <f>SUM(S38:S38)</f>
        <v>0</v>
      </c>
    </row>
    <row r="38" spans="1:19" ht="19.5" thickTop="1" x14ac:dyDescent="0.4">
      <c r="A38" s="26"/>
      <c r="B38" s="41" t="s">
        <v>164</v>
      </c>
      <c r="C38" s="48">
        <f>D38+H38+L38+P38</f>
        <v>1</v>
      </c>
      <c r="D38" s="37">
        <f t="shared" si="12"/>
        <v>0</v>
      </c>
      <c r="E38" s="3"/>
      <c r="F38" s="12"/>
      <c r="G38" s="70"/>
      <c r="H38" s="15">
        <f>I38+J38+K38</f>
        <v>0</v>
      </c>
      <c r="I38" s="3"/>
      <c r="J38" s="12"/>
      <c r="K38" s="70"/>
      <c r="L38" s="18">
        <f>M38+N38+O38</f>
        <v>1</v>
      </c>
      <c r="M38" s="3"/>
      <c r="N38" s="62">
        <v>1</v>
      </c>
      <c r="O38" s="70"/>
      <c r="P38" s="15">
        <f t="shared" si="15"/>
        <v>0</v>
      </c>
      <c r="Q38" s="3"/>
      <c r="R38" s="12"/>
      <c r="S38" s="93"/>
    </row>
    <row r="39" spans="1:19" x14ac:dyDescent="0.4">
      <c r="A39" s="26"/>
      <c r="B39" s="24" t="s">
        <v>435</v>
      </c>
      <c r="C39" s="48">
        <f t="shared" ref="C39:C40" si="46">D39+H39+L39+P39</f>
        <v>1</v>
      </c>
      <c r="D39" s="37">
        <f t="shared" si="12"/>
        <v>0</v>
      </c>
      <c r="E39" s="3"/>
      <c r="F39" s="12"/>
      <c r="G39" s="70"/>
      <c r="H39" s="15">
        <f t="shared" ref="H39:H42" si="47">I39+J39+K39</f>
        <v>0</v>
      </c>
      <c r="I39" s="3"/>
      <c r="J39" s="12"/>
      <c r="K39" s="70"/>
      <c r="L39" s="18">
        <f t="shared" ref="L39:L42" si="48">M39+N39+O39</f>
        <v>1</v>
      </c>
      <c r="M39" s="3"/>
      <c r="N39" s="62">
        <v>1</v>
      </c>
      <c r="O39" s="70"/>
      <c r="P39" s="15">
        <f t="shared" si="15"/>
        <v>0</v>
      </c>
      <c r="Q39" s="3"/>
      <c r="R39" s="12"/>
      <c r="S39" s="93"/>
    </row>
    <row r="40" spans="1:19" ht="19.5" thickBot="1" x14ac:dyDescent="0.45">
      <c r="A40" s="26"/>
      <c r="B40" s="24" t="s">
        <v>334</v>
      </c>
      <c r="C40" s="48">
        <f t="shared" si="46"/>
        <v>1</v>
      </c>
      <c r="D40" s="37">
        <f t="shared" si="12"/>
        <v>0</v>
      </c>
      <c r="E40" s="3"/>
      <c r="F40" s="12"/>
      <c r="G40" s="70"/>
      <c r="H40" s="15">
        <f t="shared" si="47"/>
        <v>0</v>
      </c>
      <c r="I40" s="3"/>
      <c r="J40" s="12"/>
      <c r="K40" s="70"/>
      <c r="L40" s="18">
        <f t="shared" si="48"/>
        <v>1</v>
      </c>
      <c r="M40" s="3">
        <v>1</v>
      </c>
      <c r="N40" s="62"/>
      <c r="O40" s="70"/>
      <c r="P40" s="15">
        <f t="shared" si="15"/>
        <v>0</v>
      </c>
      <c r="Q40" s="3"/>
      <c r="R40" s="12"/>
      <c r="S40" s="93"/>
    </row>
    <row r="41" spans="1:19" ht="20.25" thickTop="1" thickBot="1" x14ac:dyDescent="0.45">
      <c r="A41" s="131" t="s">
        <v>208</v>
      </c>
      <c r="B41" s="132"/>
      <c r="C41" s="46">
        <f>D41+H41+L41+P41</f>
        <v>1</v>
      </c>
      <c r="D41" s="35">
        <f t="shared" si="12"/>
        <v>0</v>
      </c>
      <c r="E41" s="7">
        <f>SUM(E42:E42)</f>
        <v>0</v>
      </c>
      <c r="F41" s="10">
        <f>SUM(F42:F42)</f>
        <v>0</v>
      </c>
      <c r="G41" s="68">
        <f>SUM(G42:G42)</f>
        <v>0</v>
      </c>
      <c r="H41" s="13">
        <f t="shared" si="47"/>
        <v>0</v>
      </c>
      <c r="I41" s="7">
        <f>SUM(I42:I42)</f>
        <v>0</v>
      </c>
      <c r="J41" s="10">
        <f>SUM(J42:J42)</f>
        <v>0</v>
      </c>
      <c r="K41" s="68">
        <f>SUM(K42:K42)</f>
        <v>0</v>
      </c>
      <c r="L41" s="16">
        <f t="shared" si="48"/>
        <v>1</v>
      </c>
      <c r="M41" s="7">
        <f>SUM(M42:M42)</f>
        <v>0</v>
      </c>
      <c r="N41" s="60">
        <f>SUM(N42:N42)</f>
        <v>1</v>
      </c>
      <c r="O41" s="68">
        <f>SUM(O42:O42)</f>
        <v>0</v>
      </c>
      <c r="P41" s="13">
        <f t="shared" si="15"/>
        <v>0</v>
      </c>
      <c r="Q41" s="7">
        <f>SUM(Q42:Q42)</f>
        <v>0</v>
      </c>
      <c r="R41" s="10">
        <f>SUM(R42:R42)</f>
        <v>0</v>
      </c>
      <c r="S41" s="91">
        <f>SUM(S42:S42)</f>
        <v>0</v>
      </c>
    </row>
    <row r="42" spans="1:19" ht="20.25" thickTop="1" thickBot="1" x14ac:dyDescent="0.45">
      <c r="A42" s="26"/>
      <c r="B42" s="114" t="s">
        <v>474</v>
      </c>
      <c r="C42" s="115">
        <f t="shared" ref="C42" si="49">D42+H42+L42+P42</f>
        <v>1</v>
      </c>
      <c r="D42" s="116">
        <f t="shared" si="12"/>
        <v>0</v>
      </c>
      <c r="E42" s="117"/>
      <c r="F42" s="118"/>
      <c r="G42" s="119"/>
      <c r="H42" s="120">
        <f t="shared" si="47"/>
        <v>0</v>
      </c>
      <c r="I42" s="117"/>
      <c r="J42" s="118"/>
      <c r="K42" s="119"/>
      <c r="L42" s="121">
        <f t="shared" si="48"/>
        <v>1</v>
      </c>
      <c r="M42" s="117"/>
      <c r="N42" s="122">
        <v>1</v>
      </c>
      <c r="O42" s="119"/>
      <c r="P42" s="120">
        <f t="shared" si="15"/>
        <v>0</v>
      </c>
      <c r="Q42" s="117"/>
      <c r="R42" s="118"/>
      <c r="S42" s="123"/>
    </row>
    <row r="43" spans="1:19" ht="20.25" thickTop="1" thickBot="1" x14ac:dyDescent="0.45">
      <c r="A43" s="131" t="s">
        <v>33</v>
      </c>
      <c r="B43" s="132"/>
      <c r="C43" s="46">
        <f t="shared" ref="C43:C49" si="50">D43+H43+L43+P43</f>
        <v>12</v>
      </c>
      <c r="D43" s="35">
        <f t="shared" ref="D43:D49" si="51">E43+F43+G43</f>
        <v>0</v>
      </c>
      <c r="E43" s="7">
        <f>SUM(E44:E49)</f>
        <v>0</v>
      </c>
      <c r="F43" s="10">
        <f t="shared" ref="F43:G43" si="52">SUM(F44:F49)</f>
        <v>0</v>
      </c>
      <c r="G43" s="68">
        <f t="shared" si="52"/>
        <v>0</v>
      </c>
      <c r="H43" s="13">
        <f t="shared" ref="H43:H49" si="53">I43+J43+K43</f>
        <v>0</v>
      </c>
      <c r="I43" s="7">
        <f t="shared" ref="I43:K43" si="54">SUM(I44:I49)</f>
        <v>0</v>
      </c>
      <c r="J43" s="10">
        <f t="shared" si="54"/>
        <v>0</v>
      </c>
      <c r="K43" s="68">
        <f t="shared" si="54"/>
        <v>0</v>
      </c>
      <c r="L43" s="16">
        <f t="shared" ref="L43:L49" si="55">M43+N43+O43</f>
        <v>12</v>
      </c>
      <c r="M43" s="7">
        <f t="shared" ref="M43:O43" si="56">SUM(M44:M49)</f>
        <v>4</v>
      </c>
      <c r="N43" s="60">
        <f t="shared" si="56"/>
        <v>8</v>
      </c>
      <c r="O43" s="68">
        <f t="shared" si="56"/>
        <v>0</v>
      </c>
      <c r="P43" s="13">
        <f t="shared" ref="P43:P49" si="57">Q43+R43+S43</f>
        <v>0</v>
      </c>
      <c r="Q43" s="7">
        <f t="shared" ref="Q43:S43" si="58">SUM(Q44:Q49)</f>
        <v>0</v>
      </c>
      <c r="R43" s="10">
        <f t="shared" si="58"/>
        <v>0</v>
      </c>
      <c r="S43" s="91">
        <f t="shared" si="58"/>
        <v>0</v>
      </c>
    </row>
    <row r="44" spans="1:19" ht="19.5" thickTop="1" x14ac:dyDescent="0.4">
      <c r="A44" s="26"/>
      <c r="B44" s="41" t="s">
        <v>475</v>
      </c>
      <c r="C44" s="48">
        <f>D44+H44+L44+P44</f>
        <v>1</v>
      </c>
      <c r="D44" s="37">
        <f t="shared" si="51"/>
        <v>0</v>
      </c>
      <c r="E44" s="3"/>
      <c r="F44" s="12"/>
      <c r="G44" s="70"/>
      <c r="H44" s="15">
        <f t="shared" si="53"/>
        <v>0</v>
      </c>
      <c r="I44" s="3"/>
      <c r="J44" s="12"/>
      <c r="K44" s="70"/>
      <c r="L44" s="18">
        <f t="shared" si="55"/>
        <v>1</v>
      </c>
      <c r="M44" s="3"/>
      <c r="N44" s="62">
        <v>1</v>
      </c>
      <c r="O44" s="70"/>
      <c r="P44" s="15">
        <f t="shared" si="57"/>
        <v>0</v>
      </c>
      <c r="Q44" s="3"/>
      <c r="R44" s="12"/>
      <c r="S44" s="93"/>
    </row>
    <row r="45" spans="1:19" x14ac:dyDescent="0.4">
      <c r="A45" s="26"/>
      <c r="B45" s="24" t="s">
        <v>34</v>
      </c>
      <c r="C45" s="48">
        <f t="shared" si="50"/>
        <v>2</v>
      </c>
      <c r="D45" s="37">
        <f t="shared" si="51"/>
        <v>0</v>
      </c>
      <c r="E45" s="3"/>
      <c r="F45" s="12"/>
      <c r="G45" s="70"/>
      <c r="H45" s="15">
        <f t="shared" si="53"/>
        <v>0</v>
      </c>
      <c r="I45" s="3"/>
      <c r="J45" s="12"/>
      <c r="K45" s="70"/>
      <c r="L45" s="18">
        <f t="shared" si="55"/>
        <v>2</v>
      </c>
      <c r="M45" s="3"/>
      <c r="N45" s="62">
        <v>2</v>
      </c>
      <c r="O45" s="70"/>
      <c r="P45" s="15">
        <f t="shared" si="57"/>
        <v>0</v>
      </c>
      <c r="Q45" s="3"/>
      <c r="R45" s="12"/>
      <c r="S45" s="93"/>
    </row>
    <row r="46" spans="1:19" x14ac:dyDescent="0.4">
      <c r="A46" s="26"/>
      <c r="B46" s="24" t="s">
        <v>436</v>
      </c>
      <c r="C46" s="48">
        <f t="shared" ref="C46" si="59">D46+H46+L46+P46</f>
        <v>2</v>
      </c>
      <c r="D46" s="37">
        <f t="shared" ref="D46:D47" si="60">E46+F46+G46</f>
        <v>0</v>
      </c>
      <c r="E46" s="3"/>
      <c r="F46" s="12"/>
      <c r="G46" s="70"/>
      <c r="H46" s="15">
        <f t="shared" ref="H46:H47" si="61">I46+J46+K46</f>
        <v>0</v>
      </c>
      <c r="I46" s="3"/>
      <c r="J46" s="12"/>
      <c r="K46" s="70"/>
      <c r="L46" s="18">
        <f t="shared" ref="L46:L47" si="62">M46+N46+O46</f>
        <v>2</v>
      </c>
      <c r="M46" s="3"/>
      <c r="N46" s="62">
        <v>2</v>
      </c>
      <c r="O46" s="70"/>
      <c r="P46" s="15">
        <f t="shared" ref="P46:P47" si="63">Q46+R46+S46</f>
        <v>0</v>
      </c>
      <c r="Q46" s="3"/>
      <c r="R46" s="12"/>
      <c r="S46" s="93"/>
    </row>
    <row r="47" spans="1:19" x14ac:dyDescent="0.4">
      <c r="A47" s="26"/>
      <c r="B47" s="41" t="s">
        <v>125</v>
      </c>
      <c r="C47" s="48">
        <f>D47+H47+L47+P47</f>
        <v>1</v>
      </c>
      <c r="D47" s="37">
        <f t="shared" si="60"/>
        <v>0</v>
      </c>
      <c r="E47" s="3"/>
      <c r="F47" s="12"/>
      <c r="G47" s="70"/>
      <c r="H47" s="15">
        <f t="shared" si="61"/>
        <v>0</v>
      </c>
      <c r="I47" s="3"/>
      <c r="J47" s="12"/>
      <c r="K47" s="70"/>
      <c r="L47" s="18">
        <f t="shared" si="62"/>
        <v>1</v>
      </c>
      <c r="M47" s="3"/>
      <c r="N47" s="62">
        <v>1</v>
      </c>
      <c r="O47" s="70"/>
      <c r="P47" s="15">
        <f t="shared" si="63"/>
        <v>0</v>
      </c>
      <c r="Q47" s="3"/>
      <c r="R47" s="12"/>
      <c r="S47" s="93"/>
    </row>
    <row r="48" spans="1:19" x14ac:dyDescent="0.4">
      <c r="A48" s="26"/>
      <c r="B48" s="24" t="s">
        <v>363</v>
      </c>
      <c r="C48" s="48">
        <f t="shared" si="50"/>
        <v>5</v>
      </c>
      <c r="D48" s="37">
        <f t="shared" si="51"/>
        <v>0</v>
      </c>
      <c r="E48" s="3"/>
      <c r="F48" s="12"/>
      <c r="G48" s="70"/>
      <c r="H48" s="15">
        <f t="shared" si="53"/>
        <v>0</v>
      </c>
      <c r="I48" s="3"/>
      <c r="J48" s="12"/>
      <c r="K48" s="70"/>
      <c r="L48" s="18">
        <f t="shared" si="55"/>
        <v>5</v>
      </c>
      <c r="M48" s="3">
        <v>3</v>
      </c>
      <c r="N48" s="62">
        <v>2</v>
      </c>
      <c r="O48" s="70"/>
      <c r="P48" s="15">
        <f t="shared" si="57"/>
        <v>0</v>
      </c>
      <c r="Q48" s="3"/>
      <c r="R48" s="12"/>
      <c r="S48" s="93"/>
    </row>
    <row r="49" spans="1:19" ht="19.5" thickBot="1" x14ac:dyDescent="0.45">
      <c r="A49" s="26"/>
      <c r="B49" s="25" t="s">
        <v>364</v>
      </c>
      <c r="C49" s="49">
        <f t="shared" si="50"/>
        <v>1</v>
      </c>
      <c r="D49" s="38">
        <f t="shared" si="51"/>
        <v>0</v>
      </c>
      <c r="E49" s="20"/>
      <c r="F49" s="21"/>
      <c r="G49" s="71"/>
      <c r="H49" s="19">
        <f t="shared" si="53"/>
        <v>0</v>
      </c>
      <c r="I49" s="20"/>
      <c r="J49" s="21"/>
      <c r="K49" s="71"/>
      <c r="L49" s="22">
        <f t="shared" si="55"/>
        <v>1</v>
      </c>
      <c r="M49" s="20">
        <v>1</v>
      </c>
      <c r="N49" s="63"/>
      <c r="O49" s="71"/>
      <c r="P49" s="19">
        <f t="shared" si="57"/>
        <v>0</v>
      </c>
      <c r="Q49" s="20"/>
      <c r="R49" s="21"/>
      <c r="S49" s="89"/>
    </row>
    <row r="50" spans="1:19" ht="20.25" thickTop="1" thickBot="1" x14ac:dyDescent="0.45">
      <c r="A50" s="131" t="s">
        <v>37</v>
      </c>
      <c r="B50" s="132"/>
      <c r="C50" s="46">
        <f t="shared" ref="C50:C115" si="64">D50+H50+L50+P50</f>
        <v>15</v>
      </c>
      <c r="D50" s="35">
        <f t="shared" si="12"/>
        <v>0</v>
      </c>
      <c r="E50" s="7">
        <f>SUM(E51:E57)</f>
        <v>0</v>
      </c>
      <c r="F50" s="10">
        <f>SUM(F51:F57)</f>
        <v>0</v>
      </c>
      <c r="G50" s="68">
        <f>SUM(G51:G57)</f>
        <v>0</v>
      </c>
      <c r="H50" s="13">
        <f t="shared" ref="H50:H115" si="65">I50+J50+K50</f>
        <v>2</v>
      </c>
      <c r="I50" s="7">
        <f>SUM(I51:I57)</f>
        <v>2</v>
      </c>
      <c r="J50" s="10">
        <f>SUM(J51:J57)</f>
        <v>0</v>
      </c>
      <c r="K50" s="68">
        <f>SUM(K51:K57)</f>
        <v>0</v>
      </c>
      <c r="L50" s="16">
        <f t="shared" ref="L50:L115" si="66">M50+N50+O50</f>
        <v>13</v>
      </c>
      <c r="M50" s="7">
        <f>SUM(M51:M57)</f>
        <v>6</v>
      </c>
      <c r="N50" s="60">
        <f>SUM(N51:N57)</f>
        <v>7</v>
      </c>
      <c r="O50" s="68">
        <f>SUM(O51:O57)</f>
        <v>0</v>
      </c>
      <c r="P50" s="13">
        <f t="shared" si="15"/>
        <v>0</v>
      </c>
      <c r="Q50" s="7">
        <f>SUM(Q51:Q57)</f>
        <v>0</v>
      </c>
      <c r="R50" s="10">
        <f>SUM(R51:R57)</f>
        <v>0</v>
      </c>
      <c r="S50" s="91">
        <f>SUM(S51:S57)</f>
        <v>0</v>
      </c>
    </row>
    <row r="51" spans="1:19" ht="19.5" thickTop="1" x14ac:dyDescent="0.4">
      <c r="A51" s="26"/>
      <c r="B51" s="24" t="s">
        <v>366</v>
      </c>
      <c r="C51" s="48">
        <f t="shared" si="64"/>
        <v>3</v>
      </c>
      <c r="D51" s="37">
        <f t="shared" si="12"/>
        <v>0</v>
      </c>
      <c r="E51" s="3"/>
      <c r="F51" s="12"/>
      <c r="G51" s="70"/>
      <c r="H51" s="15">
        <f t="shared" si="65"/>
        <v>0</v>
      </c>
      <c r="I51" s="3"/>
      <c r="J51" s="12"/>
      <c r="K51" s="70"/>
      <c r="L51" s="18">
        <f t="shared" si="66"/>
        <v>3</v>
      </c>
      <c r="M51" s="3">
        <v>2</v>
      </c>
      <c r="N51" s="62">
        <v>1</v>
      </c>
      <c r="O51" s="70"/>
      <c r="P51" s="15">
        <f t="shared" si="15"/>
        <v>0</v>
      </c>
      <c r="Q51" s="3"/>
      <c r="R51" s="12"/>
      <c r="S51" s="93"/>
    </row>
    <row r="52" spans="1:19" x14ac:dyDescent="0.4">
      <c r="A52" s="26"/>
      <c r="B52" s="24" t="s">
        <v>476</v>
      </c>
      <c r="C52" s="48">
        <f t="shared" si="64"/>
        <v>1</v>
      </c>
      <c r="D52" s="37">
        <f t="shared" si="12"/>
        <v>0</v>
      </c>
      <c r="E52" s="3"/>
      <c r="F52" s="12"/>
      <c r="G52" s="70"/>
      <c r="H52" s="15">
        <f t="shared" si="65"/>
        <v>0</v>
      </c>
      <c r="I52" s="3"/>
      <c r="J52" s="12"/>
      <c r="K52" s="70"/>
      <c r="L52" s="18">
        <f t="shared" si="66"/>
        <v>1</v>
      </c>
      <c r="M52" s="3"/>
      <c r="N52" s="62">
        <v>1</v>
      </c>
      <c r="O52" s="70"/>
      <c r="P52" s="15">
        <f t="shared" si="15"/>
        <v>0</v>
      </c>
      <c r="Q52" s="3"/>
      <c r="R52" s="12"/>
      <c r="S52" s="93"/>
    </row>
    <row r="53" spans="1:19" x14ac:dyDescent="0.4">
      <c r="A53" s="26"/>
      <c r="B53" s="24" t="s">
        <v>365</v>
      </c>
      <c r="C53" s="48">
        <f t="shared" ref="C53:C55" si="67">D53+H53+L53+P53</f>
        <v>2</v>
      </c>
      <c r="D53" s="37">
        <f t="shared" ref="D53:D55" si="68">E53+F53+G53</f>
        <v>0</v>
      </c>
      <c r="E53" s="3"/>
      <c r="F53" s="12"/>
      <c r="G53" s="70"/>
      <c r="H53" s="15">
        <f t="shared" ref="H53:H55" si="69">I53+J53+K53</f>
        <v>0</v>
      </c>
      <c r="I53" s="3"/>
      <c r="J53" s="12"/>
      <c r="K53" s="70"/>
      <c r="L53" s="18">
        <f t="shared" ref="L53:L55" si="70">M53+N53+O53</f>
        <v>2</v>
      </c>
      <c r="M53" s="3"/>
      <c r="N53" s="62">
        <v>2</v>
      </c>
      <c r="O53" s="70"/>
      <c r="P53" s="15">
        <f t="shared" ref="P53:P55" si="71">Q53+R53+S53</f>
        <v>0</v>
      </c>
      <c r="Q53" s="3"/>
      <c r="R53" s="12"/>
      <c r="S53" s="93"/>
    </row>
    <row r="54" spans="1:19" x14ac:dyDescent="0.4">
      <c r="A54" s="26"/>
      <c r="B54" s="24" t="s">
        <v>367</v>
      </c>
      <c r="C54" s="48">
        <f t="shared" si="67"/>
        <v>6</v>
      </c>
      <c r="D54" s="37">
        <f t="shared" si="68"/>
        <v>0</v>
      </c>
      <c r="E54" s="3"/>
      <c r="F54" s="12"/>
      <c r="G54" s="70"/>
      <c r="H54" s="15">
        <f t="shared" si="69"/>
        <v>1</v>
      </c>
      <c r="I54" s="3">
        <v>1</v>
      </c>
      <c r="J54" s="12"/>
      <c r="K54" s="70"/>
      <c r="L54" s="18">
        <f t="shared" si="70"/>
        <v>5</v>
      </c>
      <c r="M54" s="3">
        <v>3</v>
      </c>
      <c r="N54" s="62">
        <v>2</v>
      </c>
      <c r="O54" s="70"/>
      <c r="P54" s="15">
        <f t="shared" si="71"/>
        <v>0</v>
      </c>
      <c r="Q54" s="3"/>
      <c r="R54" s="12"/>
      <c r="S54" s="93"/>
    </row>
    <row r="55" spans="1:19" x14ac:dyDescent="0.4">
      <c r="A55" s="26"/>
      <c r="B55" s="24" t="s">
        <v>368</v>
      </c>
      <c r="C55" s="48">
        <f t="shared" si="67"/>
        <v>1</v>
      </c>
      <c r="D55" s="37">
        <f t="shared" si="68"/>
        <v>0</v>
      </c>
      <c r="E55" s="3"/>
      <c r="F55" s="12"/>
      <c r="G55" s="70"/>
      <c r="H55" s="15">
        <f t="shared" si="69"/>
        <v>0</v>
      </c>
      <c r="I55" s="3"/>
      <c r="J55" s="12"/>
      <c r="K55" s="70"/>
      <c r="L55" s="18">
        <f t="shared" si="70"/>
        <v>1</v>
      </c>
      <c r="M55" s="3"/>
      <c r="N55" s="62">
        <v>1</v>
      </c>
      <c r="O55" s="70"/>
      <c r="P55" s="15">
        <f t="shared" si="71"/>
        <v>0</v>
      </c>
      <c r="Q55" s="3"/>
      <c r="R55" s="12"/>
      <c r="S55" s="93"/>
    </row>
    <row r="56" spans="1:19" x14ac:dyDescent="0.4">
      <c r="A56" s="26"/>
      <c r="B56" s="24" t="s">
        <v>437</v>
      </c>
      <c r="C56" s="48">
        <f t="shared" si="64"/>
        <v>1</v>
      </c>
      <c r="D56" s="37">
        <f t="shared" si="12"/>
        <v>0</v>
      </c>
      <c r="E56" s="3"/>
      <c r="F56" s="12"/>
      <c r="G56" s="70"/>
      <c r="H56" s="15">
        <f t="shared" si="65"/>
        <v>1</v>
      </c>
      <c r="I56" s="3">
        <v>1</v>
      </c>
      <c r="J56" s="12"/>
      <c r="K56" s="70"/>
      <c r="L56" s="18">
        <f t="shared" si="66"/>
        <v>0</v>
      </c>
      <c r="M56" s="3"/>
      <c r="N56" s="62"/>
      <c r="O56" s="70"/>
      <c r="P56" s="15">
        <f t="shared" si="15"/>
        <v>0</v>
      </c>
      <c r="Q56" s="3"/>
      <c r="R56" s="12"/>
      <c r="S56" s="93"/>
    </row>
    <row r="57" spans="1:19" ht="19.5" thickBot="1" x14ac:dyDescent="0.45">
      <c r="A57" s="26"/>
      <c r="B57" s="24" t="s">
        <v>369</v>
      </c>
      <c r="C57" s="48">
        <f t="shared" si="64"/>
        <v>1</v>
      </c>
      <c r="D57" s="37">
        <f t="shared" si="12"/>
        <v>0</v>
      </c>
      <c r="E57" s="3"/>
      <c r="F57" s="12"/>
      <c r="G57" s="70"/>
      <c r="H57" s="15">
        <f t="shared" si="65"/>
        <v>0</v>
      </c>
      <c r="I57" s="3"/>
      <c r="J57" s="12"/>
      <c r="K57" s="70"/>
      <c r="L57" s="18">
        <f t="shared" si="66"/>
        <v>1</v>
      </c>
      <c r="M57" s="3">
        <v>1</v>
      </c>
      <c r="N57" s="62"/>
      <c r="O57" s="70"/>
      <c r="P57" s="15">
        <f t="shared" si="15"/>
        <v>0</v>
      </c>
      <c r="Q57" s="3"/>
      <c r="R57" s="12"/>
      <c r="S57" s="93"/>
    </row>
    <row r="58" spans="1:19" ht="20.25" thickTop="1" thickBot="1" x14ac:dyDescent="0.45">
      <c r="A58" s="131" t="s">
        <v>114</v>
      </c>
      <c r="B58" s="132"/>
      <c r="C58" s="46">
        <f t="shared" si="64"/>
        <v>27</v>
      </c>
      <c r="D58" s="35">
        <f t="shared" si="12"/>
        <v>0</v>
      </c>
      <c r="E58" s="7">
        <f>SUM(E59:E73)</f>
        <v>0</v>
      </c>
      <c r="F58" s="10">
        <f>SUM(F59:F73)</f>
        <v>0</v>
      </c>
      <c r="G58" s="68">
        <f>SUM(G59:G73)</f>
        <v>0</v>
      </c>
      <c r="H58" s="13">
        <f t="shared" si="65"/>
        <v>2</v>
      </c>
      <c r="I58" s="7">
        <f>SUM(I59:I73)</f>
        <v>0</v>
      </c>
      <c r="J58" s="10">
        <f>SUM(J59:J73)</f>
        <v>0</v>
      </c>
      <c r="K58" s="68">
        <f>SUM(K59:K73)</f>
        <v>2</v>
      </c>
      <c r="L58" s="16">
        <f t="shared" si="66"/>
        <v>25</v>
      </c>
      <c r="M58" s="7">
        <f>SUM(M59:M73)</f>
        <v>7</v>
      </c>
      <c r="N58" s="60">
        <f>SUM(N59:N73)</f>
        <v>18</v>
      </c>
      <c r="O58" s="68">
        <f>SUM(O59:O73)</f>
        <v>0</v>
      </c>
      <c r="P58" s="13">
        <f t="shared" si="15"/>
        <v>0</v>
      </c>
      <c r="Q58" s="7">
        <f>SUM(Q59:Q73)</f>
        <v>0</v>
      </c>
      <c r="R58" s="10">
        <f>SUM(R59:R73)</f>
        <v>0</v>
      </c>
      <c r="S58" s="91">
        <f>SUM(S59:S73)</f>
        <v>0</v>
      </c>
    </row>
    <row r="59" spans="1:19" ht="19.5" thickTop="1" x14ac:dyDescent="0.4">
      <c r="A59" s="26"/>
      <c r="B59" s="24" t="s">
        <v>45</v>
      </c>
      <c r="C59" s="48">
        <f>D59+H59+L59+P59</f>
        <v>2</v>
      </c>
      <c r="D59" s="37">
        <f t="shared" si="12"/>
        <v>0</v>
      </c>
      <c r="E59" s="3"/>
      <c r="F59" s="12"/>
      <c r="G59" s="70"/>
      <c r="H59" s="15">
        <f t="shared" si="65"/>
        <v>1</v>
      </c>
      <c r="I59" s="3"/>
      <c r="J59" s="12"/>
      <c r="K59" s="70">
        <v>1</v>
      </c>
      <c r="L59" s="18">
        <f t="shared" si="66"/>
        <v>1</v>
      </c>
      <c r="M59" s="3"/>
      <c r="N59" s="62">
        <v>1</v>
      </c>
      <c r="O59" s="70"/>
      <c r="P59" s="15">
        <f t="shared" si="15"/>
        <v>0</v>
      </c>
      <c r="Q59" s="3"/>
      <c r="R59" s="12"/>
      <c r="S59" s="93"/>
    </row>
    <row r="60" spans="1:19" x14ac:dyDescent="0.4">
      <c r="A60" s="26"/>
      <c r="B60" s="24" t="s">
        <v>439</v>
      </c>
      <c r="C60" s="48">
        <f t="shared" ref="C60:C64" si="72">D60+H60+L60+P60</f>
        <v>1</v>
      </c>
      <c r="D60" s="37">
        <f t="shared" si="12"/>
        <v>0</v>
      </c>
      <c r="E60" s="3"/>
      <c r="F60" s="12"/>
      <c r="G60" s="70"/>
      <c r="H60" s="15">
        <f t="shared" si="65"/>
        <v>0</v>
      </c>
      <c r="I60" s="3"/>
      <c r="J60" s="12"/>
      <c r="K60" s="70"/>
      <c r="L60" s="18">
        <f t="shared" si="66"/>
        <v>1</v>
      </c>
      <c r="M60" s="3">
        <v>1</v>
      </c>
      <c r="N60" s="62"/>
      <c r="O60" s="70"/>
      <c r="P60" s="15">
        <f t="shared" si="15"/>
        <v>0</v>
      </c>
      <c r="Q60" s="3"/>
      <c r="R60" s="12"/>
      <c r="S60" s="93"/>
    </row>
    <row r="61" spans="1:19" x14ac:dyDescent="0.4">
      <c r="A61" s="26"/>
      <c r="B61" s="24" t="s">
        <v>440</v>
      </c>
      <c r="C61" s="48">
        <f t="shared" si="72"/>
        <v>1</v>
      </c>
      <c r="D61" s="37">
        <f t="shared" ref="D61" si="73">E61+F61+G61</f>
        <v>0</v>
      </c>
      <c r="E61" s="3"/>
      <c r="F61" s="12"/>
      <c r="G61" s="70"/>
      <c r="H61" s="15">
        <f t="shared" ref="H61" si="74">I61+J61+K61</f>
        <v>0</v>
      </c>
      <c r="I61" s="3"/>
      <c r="J61" s="12"/>
      <c r="K61" s="70"/>
      <c r="L61" s="18">
        <f t="shared" ref="L61" si="75">M61+N61+O61</f>
        <v>1</v>
      </c>
      <c r="M61" s="3"/>
      <c r="N61" s="62">
        <v>1</v>
      </c>
      <c r="O61" s="70"/>
      <c r="P61" s="15">
        <f t="shared" ref="P61" si="76">Q61+R61+S61</f>
        <v>0</v>
      </c>
      <c r="Q61" s="3"/>
      <c r="R61" s="12"/>
      <c r="S61" s="93"/>
    </row>
    <row r="62" spans="1:19" x14ac:dyDescent="0.4">
      <c r="A62" s="26"/>
      <c r="B62" s="24" t="s">
        <v>438</v>
      </c>
      <c r="C62" s="48">
        <f t="shared" si="72"/>
        <v>2</v>
      </c>
      <c r="D62" s="37">
        <f t="shared" si="12"/>
        <v>0</v>
      </c>
      <c r="E62" s="3"/>
      <c r="F62" s="12"/>
      <c r="G62" s="70"/>
      <c r="H62" s="15">
        <f t="shared" si="65"/>
        <v>0</v>
      </c>
      <c r="I62" s="3"/>
      <c r="J62" s="12"/>
      <c r="K62" s="70"/>
      <c r="L62" s="18">
        <f t="shared" si="66"/>
        <v>2</v>
      </c>
      <c r="M62" s="3"/>
      <c r="N62" s="62">
        <v>2</v>
      </c>
      <c r="O62" s="70"/>
      <c r="P62" s="15">
        <f t="shared" si="15"/>
        <v>0</v>
      </c>
      <c r="Q62" s="3"/>
      <c r="R62" s="12"/>
      <c r="S62" s="93"/>
    </row>
    <row r="63" spans="1:19" x14ac:dyDescent="0.4">
      <c r="A63" s="26"/>
      <c r="B63" s="24" t="s">
        <v>441</v>
      </c>
      <c r="C63" s="48">
        <f t="shared" ref="C63" si="77">D63+H63+L63+P63</f>
        <v>1</v>
      </c>
      <c r="D63" s="37">
        <f t="shared" ref="D63" si="78">E63+F63+G63</f>
        <v>0</v>
      </c>
      <c r="E63" s="3"/>
      <c r="F63" s="12"/>
      <c r="G63" s="70"/>
      <c r="H63" s="15">
        <f t="shared" ref="H63" si="79">I63+J63+K63</f>
        <v>0</v>
      </c>
      <c r="I63" s="3"/>
      <c r="J63" s="12"/>
      <c r="K63" s="70"/>
      <c r="L63" s="18">
        <f t="shared" ref="L63" si="80">M63+N63+O63</f>
        <v>1</v>
      </c>
      <c r="M63" s="3"/>
      <c r="N63" s="62">
        <v>1</v>
      </c>
      <c r="O63" s="70"/>
      <c r="P63" s="15">
        <f t="shared" ref="P63" si="81">Q63+R63+S63</f>
        <v>0</v>
      </c>
      <c r="Q63" s="3"/>
      <c r="R63" s="12"/>
      <c r="S63" s="93"/>
    </row>
    <row r="64" spans="1:19" x14ac:dyDescent="0.4">
      <c r="A64" s="26"/>
      <c r="B64" s="24" t="s">
        <v>370</v>
      </c>
      <c r="C64" s="48">
        <f t="shared" si="72"/>
        <v>1</v>
      </c>
      <c r="D64" s="37">
        <f t="shared" ref="D64:D65" si="82">E64+F64+G64</f>
        <v>0</v>
      </c>
      <c r="E64" s="3"/>
      <c r="F64" s="12"/>
      <c r="G64" s="70"/>
      <c r="H64" s="15">
        <f t="shared" ref="H64:H65" si="83">I64+J64+K64</f>
        <v>0</v>
      </c>
      <c r="I64" s="3"/>
      <c r="J64" s="12"/>
      <c r="K64" s="70"/>
      <c r="L64" s="18">
        <f t="shared" ref="L64:L65" si="84">M64+N64+O64</f>
        <v>1</v>
      </c>
      <c r="M64" s="3"/>
      <c r="N64" s="62">
        <v>1</v>
      </c>
      <c r="O64" s="70"/>
      <c r="P64" s="15">
        <f t="shared" ref="P64:P65" si="85">Q64+R64+S64</f>
        <v>0</v>
      </c>
      <c r="Q64" s="3"/>
      <c r="R64" s="12"/>
      <c r="S64" s="93"/>
    </row>
    <row r="65" spans="1:19" x14ac:dyDescent="0.4">
      <c r="A65" s="26"/>
      <c r="B65" s="24" t="s">
        <v>371</v>
      </c>
      <c r="C65" s="48">
        <f t="shared" ref="C65" si="86">D65+H65+L65+P65</f>
        <v>4</v>
      </c>
      <c r="D65" s="37">
        <f t="shared" si="82"/>
        <v>0</v>
      </c>
      <c r="E65" s="3"/>
      <c r="F65" s="12"/>
      <c r="G65" s="70"/>
      <c r="H65" s="15">
        <f t="shared" si="83"/>
        <v>1</v>
      </c>
      <c r="I65" s="3"/>
      <c r="J65" s="12"/>
      <c r="K65" s="70">
        <v>1</v>
      </c>
      <c r="L65" s="18">
        <f t="shared" si="84"/>
        <v>3</v>
      </c>
      <c r="M65" s="3">
        <v>1</v>
      </c>
      <c r="N65" s="62">
        <v>2</v>
      </c>
      <c r="O65" s="70"/>
      <c r="P65" s="15">
        <f t="shared" si="85"/>
        <v>0</v>
      </c>
      <c r="Q65" s="3"/>
      <c r="R65" s="12"/>
      <c r="S65" s="93"/>
    </row>
    <row r="66" spans="1:19" x14ac:dyDescent="0.4">
      <c r="A66" s="26"/>
      <c r="B66" s="24" t="s">
        <v>372</v>
      </c>
      <c r="C66" s="48">
        <f t="shared" si="64"/>
        <v>1</v>
      </c>
      <c r="D66" s="37">
        <f t="shared" si="12"/>
        <v>0</v>
      </c>
      <c r="E66" s="3"/>
      <c r="F66" s="12"/>
      <c r="G66" s="70"/>
      <c r="H66" s="15">
        <f t="shared" si="65"/>
        <v>0</v>
      </c>
      <c r="I66" s="3"/>
      <c r="J66" s="12"/>
      <c r="K66" s="70"/>
      <c r="L66" s="18">
        <f t="shared" si="66"/>
        <v>1</v>
      </c>
      <c r="M66" s="3"/>
      <c r="N66" s="62">
        <v>1</v>
      </c>
      <c r="O66" s="70"/>
      <c r="P66" s="15">
        <f t="shared" si="15"/>
        <v>0</v>
      </c>
      <c r="Q66" s="3"/>
      <c r="R66" s="12"/>
      <c r="S66" s="93"/>
    </row>
    <row r="67" spans="1:19" x14ac:dyDescent="0.4">
      <c r="A67" s="26"/>
      <c r="B67" s="24" t="s">
        <v>373</v>
      </c>
      <c r="C67" s="48">
        <f t="shared" si="64"/>
        <v>5</v>
      </c>
      <c r="D67" s="37">
        <f t="shared" si="12"/>
        <v>0</v>
      </c>
      <c r="E67" s="3"/>
      <c r="F67" s="12"/>
      <c r="G67" s="70"/>
      <c r="H67" s="15">
        <f t="shared" si="65"/>
        <v>0</v>
      </c>
      <c r="I67" s="3"/>
      <c r="J67" s="12"/>
      <c r="K67" s="70"/>
      <c r="L67" s="18">
        <f t="shared" si="66"/>
        <v>5</v>
      </c>
      <c r="M67" s="3">
        <v>1</v>
      </c>
      <c r="N67" s="62">
        <v>4</v>
      </c>
      <c r="O67" s="70"/>
      <c r="P67" s="15">
        <f t="shared" si="15"/>
        <v>0</v>
      </c>
      <c r="Q67" s="3"/>
      <c r="R67" s="12"/>
      <c r="S67" s="93"/>
    </row>
    <row r="68" spans="1:19" x14ac:dyDescent="0.4">
      <c r="A68" s="26"/>
      <c r="B68" s="24" t="s">
        <v>374</v>
      </c>
      <c r="C68" s="48">
        <f t="shared" ref="C68:C70" si="87">D68+H68+L68+P68</f>
        <v>3</v>
      </c>
      <c r="D68" s="37">
        <f t="shared" ref="D68:D70" si="88">E68+F68+G68</f>
        <v>0</v>
      </c>
      <c r="E68" s="3"/>
      <c r="F68" s="12"/>
      <c r="G68" s="70"/>
      <c r="H68" s="15">
        <f t="shared" ref="H68:H70" si="89">I68+J68+K68</f>
        <v>0</v>
      </c>
      <c r="I68" s="3"/>
      <c r="J68" s="12"/>
      <c r="K68" s="70"/>
      <c r="L68" s="18">
        <f t="shared" ref="L68:L70" si="90">M68+N68+O68</f>
        <v>3</v>
      </c>
      <c r="M68" s="3">
        <v>1</v>
      </c>
      <c r="N68" s="62">
        <v>2</v>
      </c>
      <c r="O68" s="70"/>
      <c r="P68" s="15">
        <f t="shared" ref="P68:P70" si="91">Q68+R68+S68</f>
        <v>0</v>
      </c>
      <c r="Q68" s="3"/>
      <c r="R68" s="12"/>
      <c r="S68" s="93"/>
    </row>
    <row r="69" spans="1:19" x14ac:dyDescent="0.4">
      <c r="A69" s="26"/>
      <c r="B69" s="24" t="s">
        <v>442</v>
      </c>
      <c r="C69" s="48">
        <f t="shared" ref="C69" si="92">D69+H69+L69+P69</f>
        <v>1</v>
      </c>
      <c r="D69" s="37">
        <f t="shared" ref="D69" si="93">E69+F69+G69</f>
        <v>0</v>
      </c>
      <c r="E69" s="3"/>
      <c r="F69" s="12"/>
      <c r="G69" s="70"/>
      <c r="H69" s="15">
        <f t="shared" ref="H69" si="94">I69+J69+K69</f>
        <v>0</v>
      </c>
      <c r="I69" s="3"/>
      <c r="J69" s="12"/>
      <c r="K69" s="70"/>
      <c r="L69" s="18">
        <f t="shared" ref="L69" si="95">M69+N69+O69</f>
        <v>1</v>
      </c>
      <c r="M69" s="3">
        <v>1</v>
      </c>
      <c r="N69" s="62"/>
      <c r="O69" s="70"/>
      <c r="P69" s="15">
        <f t="shared" ref="P69" si="96">Q69+R69+S69</f>
        <v>0</v>
      </c>
      <c r="Q69" s="3"/>
      <c r="R69" s="12"/>
      <c r="S69" s="93"/>
    </row>
    <row r="70" spans="1:19" x14ac:dyDescent="0.4">
      <c r="A70" s="26"/>
      <c r="B70" s="24" t="s">
        <v>443</v>
      </c>
      <c r="C70" s="48">
        <f t="shared" si="87"/>
        <v>1</v>
      </c>
      <c r="D70" s="37">
        <f t="shared" si="88"/>
        <v>0</v>
      </c>
      <c r="E70" s="3"/>
      <c r="F70" s="12"/>
      <c r="G70" s="70"/>
      <c r="H70" s="15">
        <f t="shared" si="89"/>
        <v>0</v>
      </c>
      <c r="I70" s="3"/>
      <c r="J70" s="12"/>
      <c r="K70" s="70"/>
      <c r="L70" s="18">
        <f t="shared" si="90"/>
        <v>1</v>
      </c>
      <c r="M70" s="3">
        <v>1</v>
      </c>
      <c r="N70" s="62"/>
      <c r="O70" s="70"/>
      <c r="P70" s="15">
        <f t="shared" si="91"/>
        <v>0</v>
      </c>
      <c r="Q70" s="3"/>
      <c r="R70" s="12"/>
      <c r="S70" s="93"/>
    </row>
    <row r="71" spans="1:19" x14ac:dyDescent="0.4">
      <c r="A71" s="26"/>
      <c r="B71" s="24" t="s">
        <v>375</v>
      </c>
      <c r="C71" s="48">
        <f t="shared" ref="C71:C72" si="97">D71+H71+L71+P71</f>
        <v>2</v>
      </c>
      <c r="D71" s="37">
        <f t="shared" ref="D71:D72" si="98">E71+F71+G71</f>
        <v>0</v>
      </c>
      <c r="E71" s="3"/>
      <c r="F71" s="12"/>
      <c r="G71" s="70"/>
      <c r="H71" s="15">
        <f t="shared" ref="H71:H72" si="99">I71+J71+K71</f>
        <v>0</v>
      </c>
      <c r="I71" s="3"/>
      <c r="J71" s="12"/>
      <c r="K71" s="70"/>
      <c r="L71" s="18">
        <f t="shared" ref="L71:L72" si="100">M71+N71+O71</f>
        <v>2</v>
      </c>
      <c r="M71" s="3"/>
      <c r="N71" s="62">
        <v>2</v>
      </c>
      <c r="O71" s="70"/>
      <c r="P71" s="15">
        <f t="shared" ref="P71:P72" si="101">Q71+R71+S71</f>
        <v>0</v>
      </c>
      <c r="Q71" s="3"/>
      <c r="R71" s="12"/>
      <c r="S71" s="93"/>
    </row>
    <row r="72" spans="1:19" x14ac:dyDescent="0.4">
      <c r="A72" s="26"/>
      <c r="B72" s="24" t="s">
        <v>444</v>
      </c>
      <c r="C72" s="48">
        <f t="shared" si="97"/>
        <v>1</v>
      </c>
      <c r="D72" s="37">
        <f t="shared" si="98"/>
        <v>0</v>
      </c>
      <c r="E72" s="3"/>
      <c r="F72" s="12"/>
      <c r="G72" s="70"/>
      <c r="H72" s="15">
        <f t="shared" si="99"/>
        <v>0</v>
      </c>
      <c r="I72" s="3"/>
      <c r="J72" s="12"/>
      <c r="K72" s="70"/>
      <c r="L72" s="18">
        <f t="shared" si="100"/>
        <v>1</v>
      </c>
      <c r="M72" s="3"/>
      <c r="N72" s="62">
        <v>1</v>
      </c>
      <c r="O72" s="70"/>
      <c r="P72" s="15">
        <f t="shared" si="101"/>
        <v>0</v>
      </c>
      <c r="Q72" s="3"/>
      <c r="R72" s="12"/>
      <c r="S72" s="93"/>
    </row>
    <row r="73" spans="1:19" ht="19.5" thickBot="1" x14ac:dyDescent="0.45">
      <c r="A73" s="26"/>
      <c r="B73" s="24" t="s">
        <v>376</v>
      </c>
      <c r="C73" s="48">
        <f t="shared" si="64"/>
        <v>1</v>
      </c>
      <c r="D73" s="37">
        <f t="shared" si="12"/>
        <v>0</v>
      </c>
      <c r="E73" s="3"/>
      <c r="F73" s="12"/>
      <c r="G73" s="70"/>
      <c r="H73" s="15">
        <f t="shared" si="65"/>
        <v>0</v>
      </c>
      <c r="I73" s="3"/>
      <c r="J73" s="12"/>
      <c r="K73" s="70"/>
      <c r="L73" s="18">
        <f t="shared" si="66"/>
        <v>1</v>
      </c>
      <c r="M73" s="3">
        <v>1</v>
      </c>
      <c r="N73" s="62"/>
      <c r="O73" s="70"/>
      <c r="P73" s="15">
        <f t="shared" si="15"/>
        <v>0</v>
      </c>
      <c r="Q73" s="3"/>
      <c r="R73" s="12"/>
      <c r="S73" s="93"/>
    </row>
    <row r="74" spans="1:19" ht="20.25" thickTop="1" thickBot="1" x14ac:dyDescent="0.45">
      <c r="A74" s="131" t="s">
        <v>378</v>
      </c>
      <c r="B74" s="132"/>
      <c r="C74" s="46">
        <f t="shared" si="64"/>
        <v>3</v>
      </c>
      <c r="D74" s="35">
        <f t="shared" ref="D74:D76" si="102">E74+F74+G74</f>
        <v>0</v>
      </c>
      <c r="E74" s="7">
        <f>SUM(E75:E76)</f>
        <v>0</v>
      </c>
      <c r="F74" s="10">
        <f t="shared" ref="F74:G74" si="103">SUM(F75:F76)</f>
        <v>0</v>
      </c>
      <c r="G74" s="68">
        <f t="shared" si="103"/>
        <v>0</v>
      </c>
      <c r="H74" s="13">
        <f t="shared" si="65"/>
        <v>0</v>
      </c>
      <c r="I74" s="7">
        <f t="shared" ref="I74:K74" si="104">SUM(I75:I76)</f>
        <v>0</v>
      </c>
      <c r="J74" s="10">
        <f t="shared" si="104"/>
        <v>0</v>
      </c>
      <c r="K74" s="68">
        <f t="shared" si="104"/>
        <v>0</v>
      </c>
      <c r="L74" s="16">
        <f t="shared" si="66"/>
        <v>3</v>
      </c>
      <c r="M74" s="7">
        <f t="shared" ref="M74:O74" si="105">SUM(M75:M76)</f>
        <v>1</v>
      </c>
      <c r="N74" s="60">
        <f t="shared" si="105"/>
        <v>2</v>
      </c>
      <c r="O74" s="68">
        <f t="shared" si="105"/>
        <v>0</v>
      </c>
      <c r="P74" s="13">
        <f t="shared" ref="P74:P76" si="106">Q74+R74+S74</f>
        <v>0</v>
      </c>
      <c r="Q74" s="7">
        <f>SUM(Q75:Q76)</f>
        <v>0</v>
      </c>
      <c r="R74" s="10">
        <f>SUM(R75:R75)</f>
        <v>0</v>
      </c>
      <c r="S74" s="91">
        <f>SUM(S75:S75)</f>
        <v>0</v>
      </c>
    </row>
    <row r="75" spans="1:19" ht="19.5" thickTop="1" x14ac:dyDescent="0.4">
      <c r="A75" s="26"/>
      <c r="B75" s="41" t="s">
        <v>278</v>
      </c>
      <c r="C75" s="48">
        <f>D75+H75+L75+P75</f>
        <v>2</v>
      </c>
      <c r="D75" s="37">
        <f t="shared" si="102"/>
        <v>0</v>
      </c>
      <c r="E75" s="3"/>
      <c r="F75" s="12"/>
      <c r="G75" s="70"/>
      <c r="H75" s="15">
        <f>I75+J75+K75</f>
        <v>0</v>
      </c>
      <c r="I75" s="3"/>
      <c r="J75" s="12"/>
      <c r="K75" s="70"/>
      <c r="L75" s="18">
        <f>M75+N75+O75</f>
        <v>2</v>
      </c>
      <c r="M75" s="3">
        <v>1</v>
      </c>
      <c r="N75" s="62">
        <v>1</v>
      </c>
      <c r="O75" s="70"/>
      <c r="P75" s="15">
        <f t="shared" si="106"/>
        <v>0</v>
      </c>
      <c r="Q75" s="3"/>
      <c r="R75" s="12"/>
      <c r="S75" s="93"/>
    </row>
    <row r="76" spans="1:19" ht="19.5" thickBot="1" x14ac:dyDescent="0.45">
      <c r="A76" s="26"/>
      <c r="B76" s="24" t="s">
        <v>445</v>
      </c>
      <c r="C76" s="48">
        <f t="shared" ref="C76" si="107">D76+H76+L76+P76</f>
        <v>1</v>
      </c>
      <c r="D76" s="37">
        <f t="shared" si="102"/>
        <v>0</v>
      </c>
      <c r="E76" s="3"/>
      <c r="F76" s="12"/>
      <c r="G76" s="70"/>
      <c r="H76" s="15">
        <f t="shared" ref="H76" si="108">I76+J76+K76</f>
        <v>0</v>
      </c>
      <c r="I76" s="3"/>
      <c r="J76" s="12"/>
      <c r="K76" s="70"/>
      <c r="L76" s="18">
        <f t="shared" ref="L76" si="109">M76+N76+O76</f>
        <v>1</v>
      </c>
      <c r="M76" s="3"/>
      <c r="N76" s="62">
        <v>1</v>
      </c>
      <c r="O76" s="70"/>
      <c r="P76" s="15">
        <f t="shared" si="106"/>
        <v>0</v>
      </c>
      <c r="Q76" s="3"/>
      <c r="R76" s="12"/>
      <c r="S76" s="93"/>
    </row>
    <row r="77" spans="1:19" ht="20.25" thickTop="1" thickBot="1" x14ac:dyDescent="0.45">
      <c r="A77" s="131" t="s">
        <v>61</v>
      </c>
      <c r="B77" s="132"/>
      <c r="C77" s="46">
        <f t="shared" si="64"/>
        <v>58</v>
      </c>
      <c r="D77" s="35">
        <f t="shared" si="12"/>
        <v>5</v>
      </c>
      <c r="E77" s="7">
        <f>SUM(E78:E99)</f>
        <v>5</v>
      </c>
      <c r="F77" s="10">
        <f>SUM(F78:F99)</f>
        <v>0</v>
      </c>
      <c r="G77" s="68">
        <f>SUM(G78:G99)</f>
        <v>0</v>
      </c>
      <c r="H77" s="13">
        <f t="shared" si="65"/>
        <v>10</v>
      </c>
      <c r="I77" s="7">
        <f>SUM(I78:I99)</f>
        <v>7</v>
      </c>
      <c r="J77" s="10">
        <f>SUM(J78:J99)</f>
        <v>3</v>
      </c>
      <c r="K77" s="68">
        <f>SUM(K78:K99)</f>
        <v>0</v>
      </c>
      <c r="L77" s="16">
        <f t="shared" si="66"/>
        <v>43</v>
      </c>
      <c r="M77" s="7">
        <f>SUM(M78:M99)</f>
        <v>22</v>
      </c>
      <c r="N77" s="60">
        <f>SUM(N78:N99)</f>
        <v>21</v>
      </c>
      <c r="O77" s="68">
        <f>SUM(O78:O99)</f>
        <v>0</v>
      </c>
      <c r="P77" s="13">
        <f t="shared" si="15"/>
        <v>0</v>
      </c>
      <c r="Q77" s="7">
        <f>SUM(Q78:Q99)</f>
        <v>0</v>
      </c>
      <c r="R77" s="10">
        <f>SUM(R78:R99)</f>
        <v>0</v>
      </c>
      <c r="S77" s="91">
        <f>SUM(S78:S99)</f>
        <v>0</v>
      </c>
    </row>
    <row r="78" spans="1:19" ht="19.5" thickTop="1" x14ac:dyDescent="0.4">
      <c r="A78" s="26"/>
      <c r="B78" s="24" t="s">
        <v>379</v>
      </c>
      <c r="C78" s="48">
        <f t="shared" si="64"/>
        <v>1</v>
      </c>
      <c r="D78" s="37">
        <f t="shared" si="12"/>
        <v>0</v>
      </c>
      <c r="E78" s="3"/>
      <c r="F78" s="12"/>
      <c r="G78" s="70"/>
      <c r="H78" s="14">
        <f t="shared" si="65"/>
        <v>0</v>
      </c>
      <c r="I78" s="3"/>
      <c r="J78" s="12"/>
      <c r="K78" s="70"/>
      <c r="L78" s="18">
        <f t="shared" si="66"/>
        <v>1</v>
      </c>
      <c r="M78" s="3"/>
      <c r="N78" s="62">
        <v>1</v>
      </c>
      <c r="O78" s="70"/>
      <c r="P78" s="15">
        <f t="shared" si="15"/>
        <v>0</v>
      </c>
      <c r="Q78" s="3"/>
      <c r="R78" s="12"/>
      <c r="S78" s="93"/>
    </row>
    <row r="79" spans="1:19" x14ac:dyDescent="0.4">
      <c r="A79" s="26"/>
      <c r="B79" s="24" t="s">
        <v>380</v>
      </c>
      <c r="C79" s="48">
        <f t="shared" ref="C79:C84" si="110">D79+H79+L79+P79</f>
        <v>6</v>
      </c>
      <c r="D79" s="37">
        <f t="shared" ref="D79:D84" si="111">E79+F79+G79</f>
        <v>0</v>
      </c>
      <c r="E79" s="3"/>
      <c r="F79" s="12"/>
      <c r="G79" s="70"/>
      <c r="H79" s="14">
        <f t="shared" ref="H79:H84" si="112">I79+J79+K79</f>
        <v>1</v>
      </c>
      <c r="I79" s="3">
        <v>1</v>
      </c>
      <c r="J79" s="12"/>
      <c r="K79" s="70"/>
      <c r="L79" s="18">
        <f t="shared" ref="L79:L84" si="113">M79+N79+O79</f>
        <v>5</v>
      </c>
      <c r="M79" s="3">
        <v>3</v>
      </c>
      <c r="N79" s="62">
        <v>2</v>
      </c>
      <c r="O79" s="70"/>
      <c r="P79" s="15">
        <f t="shared" ref="P79:P84" si="114">Q79+R79+S79</f>
        <v>0</v>
      </c>
      <c r="Q79" s="3"/>
      <c r="R79" s="12"/>
      <c r="S79" s="93"/>
    </row>
    <row r="80" spans="1:19" x14ac:dyDescent="0.4">
      <c r="A80" s="26"/>
      <c r="B80" s="24" t="s">
        <v>381</v>
      </c>
      <c r="C80" s="48">
        <f t="shared" si="110"/>
        <v>6</v>
      </c>
      <c r="D80" s="37">
        <f t="shared" si="111"/>
        <v>1</v>
      </c>
      <c r="E80" s="3">
        <v>1</v>
      </c>
      <c r="F80" s="12"/>
      <c r="G80" s="70"/>
      <c r="H80" s="14">
        <f t="shared" si="112"/>
        <v>0</v>
      </c>
      <c r="I80" s="3"/>
      <c r="J80" s="12"/>
      <c r="K80" s="70"/>
      <c r="L80" s="18">
        <f t="shared" si="113"/>
        <v>5</v>
      </c>
      <c r="M80" s="3">
        <v>2</v>
      </c>
      <c r="N80" s="62">
        <v>3</v>
      </c>
      <c r="O80" s="70"/>
      <c r="P80" s="15">
        <f t="shared" si="114"/>
        <v>0</v>
      </c>
      <c r="Q80" s="3"/>
      <c r="R80" s="12"/>
      <c r="S80" s="93"/>
    </row>
    <row r="81" spans="1:19" x14ac:dyDescent="0.4">
      <c r="A81" s="26"/>
      <c r="B81" s="24" t="s">
        <v>382</v>
      </c>
      <c r="C81" s="48">
        <f t="shared" ref="C81" si="115">D81+H81+L81+P81</f>
        <v>1</v>
      </c>
      <c r="D81" s="37">
        <f t="shared" ref="D81" si="116">E81+F81+G81</f>
        <v>0</v>
      </c>
      <c r="E81" s="3"/>
      <c r="F81" s="12"/>
      <c r="G81" s="70"/>
      <c r="H81" s="14">
        <f t="shared" ref="H81" si="117">I81+J81+K81</f>
        <v>0</v>
      </c>
      <c r="I81" s="3"/>
      <c r="J81" s="12"/>
      <c r="K81" s="70"/>
      <c r="L81" s="18">
        <f t="shared" ref="L81" si="118">M81+N81+O81</f>
        <v>1</v>
      </c>
      <c r="M81" s="3"/>
      <c r="N81" s="62">
        <v>1</v>
      </c>
      <c r="O81" s="70"/>
      <c r="P81" s="15">
        <f t="shared" ref="P81" si="119">Q81+R81+S81</f>
        <v>0</v>
      </c>
      <c r="Q81" s="3"/>
      <c r="R81" s="12"/>
      <c r="S81" s="93"/>
    </row>
    <row r="82" spans="1:19" x14ac:dyDescent="0.4">
      <c r="A82" s="26"/>
      <c r="B82" s="24" t="s">
        <v>446</v>
      </c>
      <c r="C82" s="48">
        <f t="shared" si="110"/>
        <v>2</v>
      </c>
      <c r="D82" s="37">
        <f t="shared" si="111"/>
        <v>0</v>
      </c>
      <c r="E82" s="3"/>
      <c r="F82" s="12"/>
      <c r="G82" s="70"/>
      <c r="H82" s="14">
        <f t="shared" si="112"/>
        <v>0</v>
      </c>
      <c r="I82" s="3"/>
      <c r="J82" s="12"/>
      <c r="K82" s="70"/>
      <c r="L82" s="18">
        <f t="shared" si="113"/>
        <v>2</v>
      </c>
      <c r="M82" s="3">
        <v>2</v>
      </c>
      <c r="N82" s="62"/>
      <c r="O82" s="70"/>
      <c r="P82" s="15">
        <f t="shared" si="114"/>
        <v>0</v>
      </c>
      <c r="Q82" s="3"/>
      <c r="R82" s="12"/>
      <c r="S82" s="93"/>
    </row>
    <row r="83" spans="1:19" x14ac:dyDescent="0.4">
      <c r="A83" s="26"/>
      <c r="B83" s="24" t="s">
        <v>383</v>
      </c>
      <c r="C83" s="48">
        <f t="shared" si="110"/>
        <v>5</v>
      </c>
      <c r="D83" s="37">
        <f t="shared" si="111"/>
        <v>1</v>
      </c>
      <c r="E83" s="3">
        <v>1</v>
      </c>
      <c r="F83" s="12"/>
      <c r="G83" s="70"/>
      <c r="H83" s="14">
        <f t="shared" si="112"/>
        <v>3</v>
      </c>
      <c r="I83" s="3">
        <v>2</v>
      </c>
      <c r="J83" s="12">
        <v>1</v>
      </c>
      <c r="K83" s="70"/>
      <c r="L83" s="18">
        <f t="shared" si="113"/>
        <v>1</v>
      </c>
      <c r="M83" s="3"/>
      <c r="N83" s="62">
        <v>1</v>
      </c>
      <c r="O83" s="70"/>
      <c r="P83" s="15">
        <f t="shared" si="114"/>
        <v>0</v>
      </c>
      <c r="Q83" s="3"/>
      <c r="R83" s="12"/>
      <c r="S83" s="93"/>
    </row>
    <row r="84" spans="1:19" x14ac:dyDescent="0.4">
      <c r="A84" s="26"/>
      <c r="B84" s="24" t="s">
        <v>384</v>
      </c>
      <c r="C84" s="48">
        <f t="shared" si="110"/>
        <v>4</v>
      </c>
      <c r="D84" s="37">
        <f t="shared" si="111"/>
        <v>0</v>
      </c>
      <c r="E84" s="3"/>
      <c r="F84" s="12"/>
      <c r="G84" s="70"/>
      <c r="H84" s="14">
        <f t="shared" si="112"/>
        <v>0</v>
      </c>
      <c r="I84" s="3"/>
      <c r="J84" s="12"/>
      <c r="K84" s="70"/>
      <c r="L84" s="18">
        <f t="shared" si="113"/>
        <v>4</v>
      </c>
      <c r="M84" s="3">
        <v>1</v>
      </c>
      <c r="N84" s="62">
        <v>3</v>
      </c>
      <c r="O84" s="70"/>
      <c r="P84" s="15">
        <f t="shared" si="114"/>
        <v>0</v>
      </c>
      <c r="Q84" s="3"/>
      <c r="R84" s="12"/>
      <c r="S84" s="93"/>
    </row>
    <row r="85" spans="1:19" x14ac:dyDescent="0.4">
      <c r="A85" s="26"/>
      <c r="B85" s="24" t="s">
        <v>385</v>
      </c>
      <c r="C85" s="48">
        <f t="shared" si="64"/>
        <v>7</v>
      </c>
      <c r="D85" s="37">
        <f t="shared" si="12"/>
        <v>0</v>
      </c>
      <c r="E85" s="3"/>
      <c r="F85" s="12"/>
      <c r="G85" s="70"/>
      <c r="H85" s="14">
        <f t="shared" si="65"/>
        <v>1</v>
      </c>
      <c r="I85" s="3">
        <v>1</v>
      </c>
      <c r="J85" s="12"/>
      <c r="K85" s="70"/>
      <c r="L85" s="18">
        <f t="shared" si="66"/>
        <v>6</v>
      </c>
      <c r="M85" s="3">
        <v>4</v>
      </c>
      <c r="N85" s="62">
        <v>2</v>
      </c>
      <c r="O85" s="70"/>
      <c r="P85" s="15">
        <f t="shared" si="15"/>
        <v>0</v>
      </c>
      <c r="Q85" s="3"/>
      <c r="R85" s="12"/>
      <c r="S85" s="93"/>
    </row>
    <row r="86" spans="1:19" x14ac:dyDescent="0.4">
      <c r="A86" s="26"/>
      <c r="B86" s="24" t="s">
        <v>386</v>
      </c>
      <c r="C86" s="48">
        <f t="shared" si="64"/>
        <v>1</v>
      </c>
      <c r="D86" s="37">
        <f t="shared" si="12"/>
        <v>0</v>
      </c>
      <c r="E86" s="3"/>
      <c r="F86" s="12"/>
      <c r="G86" s="70"/>
      <c r="H86" s="14">
        <f t="shared" si="65"/>
        <v>0</v>
      </c>
      <c r="I86" s="3"/>
      <c r="J86" s="12"/>
      <c r="K86" s="70"/>
      <c r="L86" s="18">
        <f t="shared" si="66"/>
        <v>1</v>
      </c>
      <c r="M86" s="3"/>
      <c r="N86" s="62">
        <v>1</v>
      </c>
      <c r="O86" s="70"/>
      <c r="P86" s="15">
        <f t="shared" si="15"/>
        <v>0</v>
      </c>
      <c r="Q86" s="3"/>
      <c r="R86" s="12"/>
      <c r="S86" s="93"/>
    </row>
    <row r="87" spans="1:19" x14ac:dyDescent="0.4">
      <c r="A87" s="26"/>
      <c r="B87" s="24" t="s">
        <v>448</v>
      </c>
      <c r="C87" s="48">
        <f t="shared" ref="C87:C88" si="120">D87+H87+L87+P87</f>
        <v>1</v>
      </c>
      <c r="D87" s="37">
        <f t="shared" ref="D87:D88" si="121">E87+F87+G87</f>
        <v>0</v>
      </c>
      <c r="E87" s="3"/>
      <c r="F87" s="12"/>
      <c r="G87" s="70"/>
      <c r="H87" s="14">
        <f t="shared" ref="H87:H88" si="122">I87+J87+K87</f>
        <v>0</v>
      </c>
      <c r="I87" s="3"/>
      <c r="J87" s="12"/>
      <c r="K87" s="70"/>
      <c r="L87" s="18">
        <f t="shared" ref="L87:L88" si="123">M87+N87+O87</f>
        <v>1</v>
      </c>
      <c r="M87" s="3">
        <v>1</v>
      </c>
      <c r="N87" s="62"/>
      <c r="O87" s="70"/>
      <c r="P87" s="15">
        <f t="shared" ref="P87:P88" si="124">Q87+R87+S87</f>
        <v>0</v>
      </c>
      <c r="Q87" s="3"/>
      <c r="R87" s="12"/>
      <c r="S87" s="93"/>
    </row>
    <row r="88" spans="1:19" x14ac:dyDescent="0.4">
      <c r="A88" s="26"/>
      <c r="B88" s="24" t="s">
        <v>449</v>
      </c>
      <c r="C88" s="48">
        <f t="shared" si="120"/>
        <v>2</v>
      </c>
      <c r="D88" s="37">
        <f t="shared" si="121"/>
        <v>1</v>
      </c>
      <c r="E88" s="3">
        <v>1</v>
      </c>
      <c r="F88" s="12"/>
      <c r="G88" s="70"/>
      <c r="H88" s="14">
        <f t="shared" si="122"/>
        <v>0</v>
      </c>
      <c r="I88" s="3"/>
      <c r="J88" s="12"/>
      <c r="K88" s="70"/>
      <c r="L88" s="18">
        <f t="shared" si="123"/>
        <v>1</v>
      </c>
      <c r="M88" s="3">
        <v>1</v>
      </c>
      <c r="N88" s="62"/>
      <c r="O88" s="70"/>
      <c r="P88" s="15">
        <f t="shared" si="124"/>
        <v>0</v>
      </c>
      <c r="Q88" s="3"/>
      <c r="R88" s="12"/>
      <c r="S88" s="93"/>
    </row>
    <row r="89" spans="1:19" x14ac:dyDescent="0.4">
      <c r="A89" s="26"/>
      <c r="B89" s="24" t="s">
        <v>450</v>
      </c>
      <c r="C89" s="48">
        <f t="shared" si="64"/>
        <v>1</v>
      </c>
      <c r="D89" s="37">
        <f t="shared" si="12"/>
        <v>0</v>
      </c>
      <c r="E89" s="3"/>
      <c r="F89" s="12"/>
      <c r="G89" s="70"/>
      <c r="H89" s="14">
        <f t="shared" si="65"/>
        <v>0</v>
      </c>
      <c r="I89" s="3"/>
      <c r="J89" s="12"/>
      <c r="K89" s="70"/>
      <c r="L89" s="18">
        <f t="shared" si="66"/>
        <v>1</v>
      </c>
      <c r="M89" s="3">
        <v>1</v>
      </c>
      <c r="N89" s="62"/>
      <c r="O89" s="70"/>
      <c r="P89" s="15">
        <f t="shared" si="15"/>
        <v>0</v>
      </c>
      <c r="Q89" s="3"/>
      <c r="R89" s="12"/>
      <c r="S89" s="93"/>
    </row>
    <row r="90" spans="1:19" x14ac:dyDescent="0.4">
      <c r="A90" s="26"/>
      <c r="B90" s="24" t="s">
        <v>451</v>
      </c>
      <c r="C90" s="48">
        <f t="shared" ref="C90" si="125">D90+H90+L90+P90</f>
        <v>3</v>
      </c>
      <c r="D90" s="37">
        <f t="shared" ref="D90" si="126">E90+F90+G90</f>
        <v>0</v>
      </c>
      <c r="E90" s="3"/>
      <c r="F90" s="12"/>
      <c r="G90" s="70"/>
      <c r="H90" s="14">
        <f t="shared" ref="H90" si="127">I90+J90+K90</f>
        <v>0</v>
      </c>
      <c r="I90" s="3"/>
      <c r="J90" s="12"/>
      <c r="K90" s="70"/>
      <c r="L90" s="18">
        <f t="shared" ref="L90" si="128">M90+N90+O90</f>
        <v>3</v>
      </c>
      <c r="M90" s="3">
        <v>1</v>
      </c>
      <c r="N90" s="62">
        <v>2</v>
      </c>
      <c r="O90" s="70"/>
      <c r="P90" s="15">
        <f t="shared" ref="P90" si="129">Q90+R90+S90</f>
        <v>0</v>
      </c>
      <c r="Q90" s="3"/>
      <c r="R90" s="12"/>
      <c r="S90" s="93"/>
    </row>
    <row r="91" spans="1:19" x14ac:dyDescent="0.4">
      <c r="A91" s="26"/>
      <c r="B91" s="24" t="s">
        <v>447</v>
      </c>
      <c r="C91" s="48">
        <f t="shared" ref="C91" si="130">D91+H91+L91+P91</f>
        <v>1</v>
      </c>
      <c r="D91" s="37">
        <f t="shared" ref="D91" si="131">E91+F91+G91</f>
        <v>0</v>
      </c>
      <c r="E91" s="3"/>
      <c r="F91" s="12"/>
      <c r="G91" s="70"/>
      <c r="H91" s="14">
        <f t="shared" ref="H91" si="132">I91+J91+K91</f>
        <v>1</v>
      </c>
      <c r="I91" s="3">
        <v>1</v>
      </c>
      <c r="J91" s="12"/>
      <c r="K91" s="70"/>
      <c r="L91" s="18">
        <f t="shared" ref="L91" si="133">M91+N91+O91</f>
        <v>0</v>
      </c>
      <c r="M91" s="3"/>
      <c r="N91" s="62"/>
      <c r="O91" s="70"/>
      <c r="P91" s="15">
        <f t="shared" ref="P91" si="134">Q91+R91+S91</f>
        <v>0</v>
      </c>
      <c r="Q91" s="3"/>
      <c r="R91" s="12"/>
      <c r="S91" s="93"/>
    </row>
    <row r="92" spans="1:19" x14ac:dyDescent="0.4">
      <c r="A92" s="26"/>
      <c r="B92" s="24" t="s">
        <v>387</v>
      </c>
      <c r="C92" s="48">
        <f t="shared" si="64"/>
        <v>1</v>
      </c>
      <c r="D92" s="37">
        <f t="shared" si="12"/>
        <v>0</v>
      </c>
      <c r="E92" s="3"/>
      <c r="F92" s="12"/>
      <c r="G92" s="70"/>
      <c r="H92" s="14">
        <f t="shared" si="65"/>
        <v>0</v>
      </c>
      <c r="I92" s="3"/>
      <c r="J92" s="12"/>
      <c r="K92" s="70"/>
      <c r="L92" s="18">
        <f t="shared" si="66"/>
        <v>1</v>
      </c>
      <c r="M92" s="3">
        <v>1</v>
      </c>
      <c r="N92" s="62"/>
      <c r="O92" s="70"/>
      <c r="P92" s="15">
        <f t="shared" si="15"/>
        <v>0</v>
      </c>
      <c r="Q92" s="3"/>
      <c r="R92" s="12"/>
      <c r="S92" s="93"/>
    </row>
    <row r="93" spans="1:19" x14ac:dyDescent="0.4">
      <c r="A93" s="26"/>
      <c r="B93" s="24" t="s">
        <v>388</v>
      </c>
      <c r="C93" s="48">
        <f t="shared" si="64"/>
        <v>2</v>
      </c>
      <c r="D93" s="37">
        <f t="shared" si="12"/>
        <v>0</v>
      </c>
      <c r="E93" s="3"/>
      <c r="F93" s="12"/>
      <c r="G93" s="70"/>
      <c r="H93" s="14">
        <f t="shared" si="65"/>
        <v>0</v>
      </c>
      <c r="I93" s="3"/>
      <c r="J93" s="12"/>
      <c r="K93" s="70"/>
      <c r="L93" s="18">
        <f t="shared" si="66"/>
        <v>2</v>
      </c>
      <c r="M93" s="3">
        <v>1</v>
      </c>
      <c r="N93" s="62">
        <v>1</v>
      </c>
      <c r="O93" s="70"/>
      <c r="P93" s="15">
        <f t="shared" si="15"/>
        <v>0</v>
      </c>
      <c r="Q93" s="3"/>
      <c r="R93" s="12"/>
      <c r="S93" s="93"/>
    </row>
    <row r="94" spans="1:19" x14ac:dyDescent="0.4">
      <c r="A94" s="26"/>
      <c r="B94" s="24" t="s">
        <v>452</v>
      </c>
      <c r="C94" s="48">
        <f t="shared" si="64"/>
        <v>2</v>
      </c>
      <c r="D94" s="37">
        <f t="shared" si="12"/>
        <v>0</v>
      </c>
      <c r="E94" s="3"/>
      <c r="F94" s="12"/>
      <c r="G94" s="70"/>
      <c r="H94" s="14">
        <f t="shared" si="65"/>
        <v>0</v>
      </c>
      <c r="I94" s="3"/>
      <c r="J94" s="12"/>
      <c r="K94" s="70"/>
      <c r="L94" s="18">
        <f t="shared" si="66"/>
        <v>2</v>
      </c>
      <c r="M94" s="3"/>
      <c r="N94" s="62">
        <v>2</v>
      </c>
      <c r="O94" s="70"/>
      <c r="P94" s="15">
        <f t="shared" si="15"/>
        <v>0</v>
      </c>
      <c r="Q94" s="3"/>
      <c r="R94" s="12"/>
      <c r="S94" s="93"/>
    </row>
    <row r="95" spans="1:19" x14ac:dyDescent="0.4">
      <c r="A95" s="26"/>
      <c r="B95" s="24" t="s">
        <v>478</v>
      </c>
      <c r="C95" s="48">
        <f t="shared" si="64"/>
        <v>1</v>
      </c>
      <c r="D95" s="37">
        <f t="shared" si="12"/>
        <v>0</v>
      </c>
      <c r="E95" s="3"/>
      <c r="F95" s="12"/>
      <c r="G95" s="70"/>
      <c r="H95" s="14">
        <f t="shared" si="65"/>
        <v>0</v>
      </c>
      <c r="I95" s="3"/>
      <c r="J95" s="12"/>
      <c r="K95" s="70"/>
      <c r="L95" s="18">
        <f t="shared" si="66"/>
        <v>1</v>
      </c>
      <c r="M95" s="3"/>
      <c r="N95" s="62">
        <v>1</v>
      </c>
      <c r="O95" s="70"/>
      <c r="P95" s="15">
        <f t="shared" si="15"/>
        <v>0</v>
      </c>
      <c r="Q95" s="3"/>
      <c r="R95" s="12"/>
      <c r="S95" s="93"/>
    </row>
    <row r="96" spans="1:19" x14ac:dyDescent="0.4">
      <c r="A96" s="26"/>
      <c r="B96" s="24" t="s">
        <v>186</v>
      </c>
      <c r="C96" s="48">
        <f t="shared" si="64"/>
        <v>3</v>
      </c>
      <c r="D96" s="37">
        <f t="shared" si="12"/>
        <v>0</v>
      </c>
      <c r="E96" s="3"/>
      <c r="F96" s="12"/>
      <c r="G96" s="70"/>
      <c r="H96" s="14">
        <f t="shared" si="65"/>
        <v>2</v>
      </c>
      <c r="I96" s="3">
        <v>1</v>
      </c>
      <c r="J96" s="12">
        <v>1</v>
      </c>
      <c r="K96" s="70"/>
      <c r="L96" s="18">
        <f t="shared" si="66"/>
        <v>1</v>
      </c>
      <c r="M96" s="3">
        <v>1</v>
      </c>
      <c r="N96" s="62"/>
      <c r="O96" s="70"/>
      <c r="P96" s="15">
        <f t="shared" si="15"/>
        <v>0</v>
      </c>
      <c r="Q96" s="3"/>
      <c r="R96" s="12"/>
      <c r="S96" s="93"/>
    </row>
    <row r="97" spans="1:19" x14ac:dyDescent="0.4">
      <c r="A97" s="26"/>
      <c r="B97" s="24" t="s">
        <v>389</v>
      </c>
      <c r="C97" s="48">
        <f t="shared" si="64"/>
        <v>1</v>
      </c>
      <c r="D97" s="37">
        <f t="shared" si="12"/>
        <v>0</v>
      </c>
      <c r="E97" s="3"/>
      <c r="F97" s="12"/>
      <c r="G97" s="70"/>
      <c r="H97" s="14">
        <f t="shared" si="65"/>
        <v>0</v>
      </c>
      <c r="I97" s="3"/>
      <c r="J97" s="12"/>
      <c r="K97" s="70"/>
      <c r="L97" s="18">
        <f t="shared" si="66"/>
        <v>1</v>
      </c>
      <c r="M97" s="3">
        <v>1</v>
      </c>
      <c r="N97" s="62"/>
      <c r="O97" s="70"/>
      <c r="P97" s="15">
        <f t="shared" si="15"/>
        <v>0</v>
      </c>
      <c r="Q97" s="3"/>
      <c r="R97" s="12"/>
      <c r="S97" s="93"/>
    </row>
    <row r="98" spans="1:19" x14ac:dyDescent="0.4">
      <c r="A98" s="26"/>
      <c r="B98" s="24" t="s">
        <v>479</v>
      </c>
      <c r="C98" s="48">
        <f t="shared" si="64"/>
        <v>1</v>
      </c>
      <c r="D98" s="37">
        <f t="shared" si="12"/>
        <v>0</v>
      </c>
      <c r="E98" s="3"/>
      <c r="F98" s="12"/>
      <c r="G98" s="70"/>
      <c r="H98" s="14">
        <f t="shared" si="65"/>
        <v>0</v>
      </c>
      <c r="I98" s="3"/>
      <c r="J98" s="12"/>
      <c r="K98" s="70"/>
      <c r="L98" s="18">
        <f t="shared" si="66"/>
        <v>1</v>
      </c>
      <c r="M98" s="3"/>
      <c r="N98" s="62">
        <v>1</v>
      </c>
      <c r="O98" s="70"/>
      <c r="P98" s="15">
        <f t="shared" si="15"/>
        <v>0</v>
      </c>
      <c r="Q98" s="3"/>
      <c r="R98" s="12"/>
      <c r="S98" s="93"/>
    </row>
    <row r="99" spans="1:19" ht="19.5" thickBot="1" x14ac:dyDescent="0.45">
      <c r="A99" s="26"/>
      <c r="B99" s="24" t="s">
        <v>390</v>
      </c>
      <c r="C99" s="48">
        <f t="shared" si="64"/>
        <v>6</v>
      </c>
      <c r="D99" s="37">
        <f t="shared" si="12"/>
        <v>2</v>
      </c>
      <c r="E99" s="3">
        <v>2</v>
      </c>
      <c r="F99" s="12"/>
      <c r="G99" s="70"/>
      <c r="H99" s="14">
        <f t="shared" si="65"/>
        <v>2</v>
      </c>
      <c r="I99" s="3">
        <v>1</v>
      </c>
      <c r="J99" s="12">
        <v>1</v>
      </c>
      <c r="K99" s="70"/>
      <c r="L99" s="18">
        <f t="shared" si="66"/>
        <v>2</v>
      </c>
      <c r="M99" s="3">
        <v>2</v>
      </c>
      <c r="N99" s="62"/>
      <c r="O99" s="70"/>
      <c r="P99" s="15">
        <f t="shared" si="15"/>
        <v>0</v>
      </c>
      <c r="Q99" s="3"/>
      <c r="R99" s="12"/>
      <c r="S99" s="93"/>
    </row>
    <row r="100" spans="1:19" ht="20.25" thickTop="1" thickBot="1" x14ac:dyDescent="0.45">
      <c r="A100" s="131" t="s">
        <v>82</v>
      </c>
      <c r="B100" s="132"/>
      <c r="C100" s="46">
        <f t="shared" si="64"/>
        <v>12</v>
      </c>
      <c r="D100" s="35">
        <f t="shared" si="12"/>
        <v>1</v>
      </c>
      <c r="E100" s="7">
        <f>SUM(E101:E108)</f>
        <v>0</v>
      </c>
      <c r="F100" s="10">
        <f>SUM(F101:F108)</f>
        <v>1</v>
      </c>
      <c r="G100" s="68">
        <f>SUM(G101:G108)</f>
        <v>0</v>
      </c>
      <c r="H100" s="13">
        <f t="shared" si="65"/>
        <v>2</v>
      </c>
      <c r="I100" s="7">
        <f>SUM(I101:I108)</f>
        <v>0</v>
      </c>
      <c r="J100" s="10">
        <f>SUM(J101:J108)</f>
        <v>2</v>
      </c>
      <c r="K100" s="68">
        <f>SUM(K101:K108)</f>
        <v>0</v>
      </c>
      <c r="L100" s="16">
        <f t="shared" si="66"/>
        <v>9</v>
      </c>
      <c r="M100" s="7">
        <f>SUM(M101:M108)</f>
        <v>3</v>
      </c>
      <c r="N100" s="60">
        <f>SUM(N101:N108)</f>
        <v>6</v>
      </c>
      <c r="O100" s="68">
        <f>SUM(O101:O108)</f>
        <v>0</v>
      </c>
      <c r="P100" s="13">
        <f t="shared" si="15"/>
        <v>0</v>
      </c>
      <c r="Q100" s="7">
        <f>SUM(Q101:Q108)</f>
        <v>0</v>
      </c>
      <c r="R100" s="10">
        <f>SUM(R101:R108)</f>
        <v>0</v>
      </c>
      <c r="S100" s="91">
        <f>SUM(S101:S108)</f>
        <v>0</v>
      </c>
    </row>
    <row r="101" spans="1:19" ht="19.5" thickTop="1" x14ac:dyDescent="0.4">
      <c r="A101" s="26"/>
      <c r="B101" s="24" t="s">
        <v>83</v>
      </c>
      <c r="C101" s="48">
        <f t="shared" si="64"/>
        <v>2</v>
      </c>
      <c r="D101" s="37">
        <f t="shared" si="12"/>
        <v>1</v>
      </c>
      <c r="E101" s="3"/>
      <c r="F101" s="12">
        <v>1</v>
      </c>
      <c r="G101" s="70"/>
      <c r="H101" s="15">
        <f t="shared" si="65"/>
        <v>1</v>
      </c>
      <c r="I101" s="3"/>
      <c r="J101" s="12">
        <v>1</v>
      </c>
      <c r="K101" s="70"/>
      <c r="L101" s="18">
        <f t="shared" si="66"/>
        <v>0</v>
      </c>
      <c r="M101" s="3"/>
      <c r="N101" s="62"/>
      <c r="O101" s="70"/>
      <c r="P101" s="15">
        <f t="shared" si="15"/>
        <v>0</v>
      </c>
      <c r="Q101" s="3"/>
      <c r="R101" s="12"/>
      <c r="S101" s="93"/>
    </row>
    <row r="102" spans="1:19" x14ac:dyDescent="0.4">
      <c r="A102" s="26"/>
      <c r="B102" s="24" t="s">
        <v>391</v>
      </c>
      <c r="C102" s="48">
        <f t="shared" ref="C102:C107" si="135">D102+H102+L102+P102</f>
        <v>1</v>
      </c>
      <c r="D102" s="37">
        <f t="shared" ref="D102:D107" si="136">E102+F102+G102</f>
        <v>0</v>
      </c>
      <c r="E102" s="3"/>
      <c r="F102" s="12"/>
      <c r="G102" s="70"/>
      <c r="H102" s="14">
        <f t="shared" ref="H102:H107" si="137">I102+J102+K102</f>
        <v>0</v>
      </c>
      <c r="I102" s="3"/>
      <c r="J102" s="12"/>
      <c r="K102" s="70"/>
      <c r="L102" s="18">
        <f t="shared" ref="L102:L107" si="138">M102+N102+O102</f>
        <v>1</v>
      </c>
      <c r="M102" s="3"/>
      <c r="N102" s="62">
        <v>1</v>
      </c>
      <c r="O102" s="70"/>
      <c r="P102" s="15">
        <f t="shared" ref="P102:P107" si="139">Q102+R102+S102</f>
        <v>0</v>
      </c>
      <c r="Q102" s="3"/>
      <c r="R102" s="12"/>
      <c r="S102" s="93"/>
    </row>
    <row r="103" spans="1:19" x14ac:dyDescent="0.4">
      <c r="A103" s="26"/>
      <c r="B103" s="24" t="s">
        <v>453</v>
      </c>
      <c r="C103" s="48">
        <f t="shared" ref="C103" si="140">D103+H103+L103+P103</f>
        <v>1</v>
      </c>
      <c r="D103" s="37">
        <f t="shared" ref="D103" si="141">E103+F103+G103</f>
        <v>0</v>
      </c>
      <c r="E103" s="3"/>
      <c r="F103" s="12"/>
      <c r="G103" s="70"/>
      <c r="H103" s="14">
        <f t="shared" ref="H103" si="142">I103+J103+K103</f>
        <v>0</v>
      </c>
      <c r="I103" s="3"/>
      <c r="J103" s="12"/>
      <c r="K103" s="70"/>
      <c r="L103" s="18">
        <f t="shared" ref="L103" si="143">M103+N103+O103</f>
        <v>1</v>
      </c>
      <c r="M103" s="3"/>
      <c r="N103" s="62">
        <v>1</v>
      </c>
      <c r="O103" s="70"/>
      <c r="P103" s="15">
        <f t="shared" ref="P103" si="144">Q103+R103+S103</f>
        <v>0</v>
      </c>
      <c r="Q103" s="3"/>
      <c r="R103" s="12"/>
      <c r="S103" s="93"/>
    </row>
    <row r="104" spans="1:19" x14ac:dyDescent="0.4">
      <c r="A104" s="26"/>
      <c r="B104" s="24" t="s">
        <v>392</v>
      </c>
      <c r="C104" s="48">
        <f t="shared" si="135"/>
        <v>1</v>
      </c>
      <c r="D104" s="37">
        <f t="shared" si="136"/>
        <v>0</v>
      </c>
      <c r="E104" s="3"/>
      <c r="F104" s="12"/>
      <c r="G104" s="70"/>
      <c r="H104" s="14">
        <f t="shared" si="137"/>
        <v>1</v>
      </c>
      <c r="I104" s="3"/>
      <c r="J104" s="12">
        <v>1</v>
      </c>
      <c r="K104" s="70"/>
      <c r="L104" s="18">
        <f t="shared" si="138"/>
        <v>0</v>
      </c>
      <c r="M104" s="3"/>
      <c r="N104" s="62"/>
      <c r="O104" s="70"/>
      <c r="P104" s="15">
        <f t="shared" si="139"/>
        <v>0</v>
      </c>
      <c r="Q104" s="3"/>
      <c r="R104" s="12"/>
      <c r="S104" s="93"/>
    </row>
    <row r="105" spans="1:19" x14ac:dyDescent="0.4">
      <c r="A105" s="26"/>
      <c r="B105" s="24" t="s">
        <v>393</v>
      </c>
      <c r="C105" s="48">
        <f t="shared" si="135"/>
        <v>1</v>
      </c>
      <c r="D105" s="37">
        <f t="shared" si="136"/>
        <v>0</v>
      </c>
      <c r="E105" s="3"/>
      <c r="F105" s="12"/>
      <c r="G105" s="70"/>
      <c r="H105" s="14">
        <f t="shared" si="137"/>
        <v>0</v>
      </c>
      <c r="I105" s="3"/>
      <c r="J105" s="12"/>
      <c r="K105" s="70"/>
      <c r="L105" s="18">
        <f t="shared" si="138"/>
        <v>1</v>
      </c>
      <c r="M105" s="3"/>
      <c r="N105" s="62">
        <v>1</v>
      </c>
      <c r="O105" s="70"/>
      <c r="P105" s="15">
        <f t="shared" si="139"/>
        <v>0</v>
      </c>
      <c r="Q105" s="3"/>
      <c r="R105" s="12"/>
      <c r="S105" s="93"/>
    </row>
    <row r="106" spans="1:19" x14ac:dyDescent="0.4">
      <c r="A106" s="26"/>
      <c r="B106" s="24" t="s">
        <v>394</v>
      </c>
      <c r="C106" s="48">
        <f t="shared" ref="C106" si="145">D106+H106+L106+P106</f>
        <v>3</v>
      </c>
      <c r="D106" s="37">
        <f t="shared" ref="D106" si="146">E106+F106+G106</f>
        <v>0</v>
      </c>
      <c r="E106" s="3"/>
      <c r="F106" s="12"/>
      <c r="G106" s="70"/>
      <c r="H106" s="14">
        <f t="shared" ref="H106" si="147">I106+J106+K106</f>
        <v>0</v>
      </c>
      <c r="I106" s="3"/>
      <c r="J106" s="12"/>
      <c r="K106" s="70"/>
      <c r="L106" s="18">
        <f t="shared" ref="L106" si="148">M106+N106+O106</f>
        <v>3</v>
      </c>
      <c r="M106" s="3">
        <v>2</v>
      </c>
      <c r="N106" s="62">
        <v>1</v>
      </c>
      <c r="O106" s="70"/>
      <c r="P106" s="15">
        <f t="shared" ref="P106" si="149">Q106+R106+S106</f>
        <v>0</v>
      </c>
      <c r="Q106" s="3"/>
      <c r="R106" s="12"/>
      <c r="S106" s="93"/>
    </row>
    <row r="107" spans="1:19" x14ac:dyDescent="0.4">
      <c r="A107" s="26"/>
      <c r="B107" s="24" t="s">
        <v>454</v>
      </c>
      <c r="C107" s="48">
        <f t="shared" si="135"/>
        <v>2</v>
      </c>
      <c r="D107" s="37">
        <f t="shared" si="136"/>
        <v>0</v>
      </c>
      <c r="E107" s="3"/>
      <c r="F107" s="12"/>
      <c r="G107" s="70"/>
      <c r="H107" s="14">
        <f t="shared" si="137"/>
        <v>0</v>
      </c>
      <c r="I107" s="3"/>
      <c r="J107" s="12"/>
      <c r="K107" s="70"/>
      <c r="L107" s="18">
        <f t="shared" si="138"/>
        <v>2</v>
      </c>
      <c r="M107" s="3"/>
      <c r="N107" s="62">
        <v>2</v>
      </c>
      <c r="O107" s="70"/>
      <c r="P107" s="15">
        <f t="shared" si="139"/>
        <v>0</v>
      </c>
      <c r="Q107" s="3"/>
      <c r="R107" s="12"/>
      <c r="S107" s="93"/>
    </row>
    <row r="108" spans="1:19" ht="19.5" thickBot="1" x14ac:dyDescent="0.45">
      <c r="A108" s="26"/>
      <c r="B108" s="24" t="s">
        <v>455</v>
      </c>
      <c r="C108" s="48">
        <f t="shared" si="64"/>
        <v>1</v>
      </c>
      <c r="D108" s="37">
        <f t="shared" si="12"/>
        <v>0</v>
      </c>
      <c r="E108" s="3"/>
      <c r="F108" s="12"/>
      <c r="G108" s="70"/>
      <c r="H108" s="15">
        <f t="shared" si="65"/>
        <v>0</v>
      </c>
      <c r="I108" s="3"/>
      <c r="J108" s="12"/>
      <c r="K108" s="70"/>
      <c r="L108" s="18">
        <f t="shared" si="66"/>
        <v>1</v>
      </c>
      <c r="M108" s="3">
        <v>1</v>
      </c>
      <c r="N108" s="62"/>
      <c r="O108" s="70"/>
      <c r="P108" s="15">
        <f t="shared" si="15"/>
        <v>0</v>
      </c>
      <c r="Q108" s="3"/>
      <c r="R108" s="12"/>
      <c r="S108" s="93"/>
    </row>
    <row r="109" spans="1:19" ht="20.25" thickTop="1" thickBot="1" x14ac:dyDescent="0.45">
      <c r="A109" s="131" t="s">
        <v>98</v>
      </c>
      <c r="B109" s="132"/>
      <c r="C109" s="46">
        <f t="shared" ref="C109" si="150">D109+H109+L109+P109</f>
        <v>4</v>
      </c>
      <c r="D109" s="35">
        <f t="shared" si="12"/>
        <v>0</v>
      </c>
      <c r="E109" s="7">
        <f>SUM(E110:E113)</f>
        <v>0</v>
      </c>
      <c r="F109" s="10">
        <f t="shared" ref="F109" si="151">SUM(F110:F113)</f>
        <v>0</v>
      </c>
      <c r="G109" s="68">
        <f t="shared" ref="G109" si="152">SUM(G110:G113)</f>
        <v>0</v>
      </c>
      <c r="H109" s="13">
        <f t="shared" ref="H109" si="153">I109+J109+K109</f>
        <v>0</v>
      </c>
      <c r="I109" s="7">
        <f t="shared" ref="I109" si="154">SUM(I110:I113)</f>
        <v>0</v>
      </c>
      <c r="J109" s="10">
        <f t="shared" ref="J109" si="155">SUM(J110:J113)</f>
        <v>0</v>
      </c>
      <c r="K109" s="68">
        <f t="shared" ref="K109" si="156">SUM(K110:K113)</f>
        <v>0</v>
      </c>
      <c r="L109" s="16">
        <f t="shared" ref="L109" si="157">M109+N109+O109</f>
        <v>4</v>
      </c>
      <c r="M109" s="7">
        <f t="shared" ref="M109" si="158">SUM(M110:M113)</f>
        <v>1</v>
      </c>
      <c r="N109" s="60">
        <f t="shared" ref="N109" si="159">SUM(N110:N113)</f>
        <v>3</v>
      </c>
      <c r="O109" s="68">
        <f t="shared" ref="O109" si="160">SUM(O110:O113)</f>
        <v>0</v>
      </c>
      <c r="P109" s="13">
        <f t="shared" si="15"/>
        <v>0</v>
      </c>
      <c r="Q109" s="7">
        <f>SUM(Q110:Q113)</f>
        <v>0</v>
      </c>
      <c r="R109" s="10">
        <f>SUM(R110:R110)</f>
        <v>0</v>
      </c>
      <c r="S109" s="91">
        <f>SUM(S110:S110)</f>
        <v>0</v>
      </c>
    </row>
    <row r="110" spans="1:19" ht="19.5" thickTop="1" x14ac:dyDescent="0.4">
      <c r="A110" s="26"/>
      <c r="B110" s="41" t="s">
        <v>456</v>
      </c>
      <c r="C110" s="48">
        <f>D110+H110+L110+P110</f>
        <v>1</v>
      </c>
      <c r="D110" s="37">
        <f t="shared" si="12"/>
        <v>0</v>
      </c>
      <c r="E110" s="3"/>
      <c r="F110" s="12"/>
      <c r="G110" s="70"/>
      <c r="H110" s="15">
        <f>I110+J110+K110</f>
        <v>0</v>
      </c>
      <c r="I110" s="3"/>
      <c r="J110" s="12"/>
      <c r="K110" s="70"/>
      <c r="L110" s="18">
        <f>M110+N110+O110</f>
        <v>1</v>
      </c>
      <c r="M110" s="3"/>
      <c r="N110" s="62">
        <v>1</v>
      </c>
      <c r="O110" s="70"/>
      <c r="P110" s="15">
        <f t="shared" si="15"/>
        <v>0</v>
      </c>
      <c r="Q110" s="3"/>
      <c r="R110" s="12"/>
      <c r="S110" s="93"/>
    </row>
    <row r="111" spans="1:19" x14ac:dyDescent="0.4">
      <c r="A111" s="26"/>
      <c r="B111" s="24" t="s">
        <v>457</v>
      </c>
      <c r="C111" s="48">
        <f t="shared" ref="C111:C112" si="161">D111+H111+L111+P111</f>
        <v>1</v>
      </c>
      <c r="D111" s="37">
        <f t="shared" si="12"/>
        <v>0</v>
      </c>
      <c r="E111" s="3"/>
      <c r="F111" s="12"/>
      <c r="G111" s="70"/>
      <c r="H111" s="14">
        <f t="shared" ref="H111:H112" si="162">I111+J111+K111</f>
        <v>0</v>
      </c>
      <c r="I111" s="3"/>
      <c r="J111" s="12"/>
      <c r="K111" s="70"/>
      <c r="L111" s="18">
        <f t="shared" ref="L111:L112" si="163">M111+N111+O111</f>
        <v>1</v>
      </c>
      <c r="M111" s="3">
        <v>1</v>
      </c>
      <c r="N111" s="62"/>
      <c r="O111" s="70"/>
      <c r="P111" s="15">
        <f t="shared" si="15"/>
        <v>0</v>
      </c>
      <c r="Q111" s="3"/>
      <c r="R111" s="12"/>
      <c r="S111" s="93"/>
    </row>
    <row r="112" spans="1:19" x14ac:dyDescent="0.4">
      <c r="A112" s="26"/>
      <c r="B112" s="24" t="s">
        <v>99</v>
      </c>
      <c r="C112" s="48">
        <f t="shared" si="161"/>
        <v>1</v>
      </c>
      <c r="D112" s="37">
        <f t="shared" si="12"/>
        <v>0</v>
      </c>
      <c r="E112" s="3"/>
      <c r="F112" s="12"/>
      <c r="G112" s="70"/>
      <c r="H112" s="15">
        <f t="shared" si="162"/>
        <v>0</v>
      </c>
      <c r="I112" s="3"/>
      <c r="J112" s="12"/>
      <c r="K112" s="70"/>
      <c r="L112" s="18">
        <f t="shared" si="163"/>
        <v>1</v>
      </c>
      <c r="M112" s="3"/>
      <c r="N112" s="62">
        <v>1</v>
      </c>
      <c r="O112" s="70"/>
      <c r="P112" s="15">
        <f t="shared" si="15"/>
        <v>0</v>
      </c>
      <c r="Q112" s="3"/>
      <c r="R112" s="12"/>
      <c r="S112" s="93"/>
    </row>
    <row r="113" spans="1:19" ht="19.5" thickBot="1" x14ac:dyDescent="0.45">
      <c r="A113" s="26"/>
      <c r="B113" s="24" t="s">
        <v>481</v>
      </c>
      <c r="C113" s="48">
        <f t="shared" ref="C113" si="164">D113+H113+L113+P113</f>
        <v>1</v>
      </c>
      <c r="D113" s="37">
        <f t="shared" si="12"/>
        <v>0</v>
      </c>
      <c r="E113" s="3"/>
      <c r="F113" s="12"/>
      <c r="G113" s="70"/>
      <c r="H113" s="15">
        <f t="shared" ref="H113" si="165">I113+J113+K113</f>
        <v>0</v>
      </c>
      <c r="I113" s="3"/>
      <c r="J113" s="12"/>
      <c r="K113" s="70"/>
      <c r="L113" s="18">
        <f t="shared" ref="L113" si="166">M113+N113+O113</f>
        <v>1</v>
      </c>
      <c r="M113" s="3"/>
      <c r="N113" s="62">
        <v>1</v>
      </c>
      <c r="O113" s="70"/>
      <c r="P113" s="15">
        <f t="shared" si="15"/>
        <v>0</v>
      </c>
      <c r="Q113" s="3"/>
      <c r="R113" s="12"/>
      <c r="S113" s="93"/>
    </row>
    <row r="114" spans="1:19" ht="20.25" thickTop="1" thickBot="1" x14ac:dyDescent="0.45">
      <c r="A114" s="131" t="s">
        <v>102</v>
      </c>
      <c r="B114" s="132"/>
      <c r="C114" s="46">
        <f t="shared" si="64"/>
        <v>3</v>
      </c>
      <c r="D114" s="35">
        <f t="shared" si="12"/>
        <v>0</v>
      </c>
      <c r="E114" s="7">
        <f>SUM(E115:E115)</f>
        <v>0</v>
      </c>
      <c r="F114" s="10">
        <f>SUM(F115:F115)</f>
        <v>0</v>
      </c>
      <c r="G114" s="68">
        <f>SUM(G115:G115)</f>
        <v>0</v>
      </c>
      <c r="H114" s="13">
        <f t="shared" si="65"/>
        <v>0</v>
      </c>
      <c r="I114" s="7">
        <f>SUM(I115:I115)</f>
        <v>0</v>
      </c>
      <c r="J114" s="10">
        <f>SUM(J115:J115)</f>
        <v>0</v>
      </c>
      <c r="K114" s="68">
        <f>SUM(K115:K115)</f>
        <v>0</v>
      </c>
      <c r="L114" s="16">
        <f t="shared" si="66"/>
        <v>3</v>
      </c>
      <c r="M114" s="7">
        <f>SUM(M115:M115)</f>
        <v>0</v>
      </c>
      <c r="N114" s="60">
        <f>SUM(N115:N115)</f>
        <v>3</v>
      </c>
      <c r="O114" s="68">
        <f>SUM(O115:O115)</f>
        <v>0</v>
      </c>
      <c r="P114" s="13">
        <f t="shared" si="15"/>
        <v>0</v>
      </c>
      <c r="Q114" s="7">
        <f>SUM(Q115:Q115)</f>
        <v>0</v>
      </c>
      <c r="R114" s="10">
        <f>SUM(R115:R115)</f>
        <v>0</v>
      </c>
      <c r="S114" s="91">
        <f>SUM(S115:S115)</f>
        <v>0</v>
      </c>
    </row>
    <row r="115" spans="1:19" ht="20.25" thickTop="1" thickBot="1" x14ac:dyDescent="0.45">
      <c r="A115" s="26"/>
      <c r="B115" s="24" t="s">
        <v>104</v>
      </c>
      <c r="C115" s="48">
        <f t="shared" si="64"/>
        <v>3</v>
      </c>
      <c r="D115" s="37">
        <f t="shared" si="12"/>
        <v>0</v>
      </c>
      <c r="E115" s="3"/>
      <c r="F115" s="12"/>
      <c r="G115" s="70"/>
      <c r="H115" s="15">
        <f t="shared" si="65"/>
        <v>0</v>
      </c>
      <c r="I115" s="3"/>
      <c r="J115" s="12"/>
      <c r="K115" s="70"/>
      <c r="L115" s="18">
        <f t="shared" si="66"/>
        <v>3</v>
      </c>
      <c r="M115" s="3"/>
      <c r="N115" s="62">
        <v>3</v>
      </c>
      <c r="O115" s="70"/>
      <c r="P115" s="15">
        <f t="shared" si="15"/>
        <v>0</v>
      </c>
      <c r="Q115" s="3"/>
      <c r="R115" s="12"/>
      <c r="S115" s="93"/>
    </row>
    <row r="116" spans="1:19" ht="20.25" thickTop="1" thickBot="1" x14ac:dyDescent="0.45">
      <c r="A116" s="131" t="s">
        <v>143</v>
      </c>
      <c r="B116" s="132"/>
      <c r="C116" s="46">
        <f t="shared" ref="C116:C122" si="167">D116+H116+L116+P116</f>
        <v>33</v>
      </c>
      <c r="D116" s="35">
        <f t="shared" ref="D116" si="168">E116+F116</f>
        <v>0</v>
      </c>
      <c r="E116" s="7">
        <f>SUM(E117:E117)</f>
        <v>0</v>
      </c>
      <c r="F116" s="10">
        <f t="shared" ref="F116:G116" si="169">SUM(F117:F117)</f>
        <v>0</v>
      </c>
      <c r="G116" s="68">
        <f t="shared" si="169"/>
        <v>0</v>
      </c>
      <c r="H116" s="13">
        <f>I116+J116+K116</f>
        <v>7</v>
      </c>
      <c r="I116" s="7">
        <f t="shared" ref="I116:K116" si="170">SUM(I117:I117)</f>
        <v>5</v>
      </c>
      <c r="J116" s="10">
        <f t="shared" si="170"/>
        <v>2</v>
      </c>
      <c r="K116" s="68">
        <f t="shared" si="170"/>
        <v>0</v>
      </c>
      <c r="L116" s="16">
        <f>M116+N116+O116</f>
        <v>26</v>
      </c>
      <c r="M116" s="7">
        <f t="shared" ref="M116:O116" si="171">SUM(M117:M117)</f>
        <v>12</v>
      </c>
      <c r="N116" s="60">
        <f t="shared" si="171"/>
        <v>14</v>
      </c>
      <c r="O116" s="68">
        <f t="shared" si="171"/>
        <v>0</v>
      </c>
      <c r="P116" s="13">
        <f t="shared" ref="P116:P122" si="172">Q116+R116+S116</f>
        <v>0</v>
      </c>
      <c r="Q116" s="7">
        <f t="shared" ref="Q116:S116" si="173">SUM(Q117:Q117)</f>
        <v>0</v>
      </c>
      <c r="R116" s="10">
        <f t="shared" si="173"/>
        <v>0</v>
      </c>
      <c r="S116" s="91">
        <f t="shared" si="173"/>
        <v>0</v>
      </c>
    </row>
    <row r="117" spans="1:19" ht="20.25" thickTop="1" thickBot="1" x14ac:dyDescent="0.45">
      <c r="A117" s="30"/>
      <c r="B117" s="103" t="s">
        <v>143</v>
      </c>
      <c r="C117" s="104">
        <f t="shared" si="167"/>
        <v>33</v>
      </c>
      <c r="D117" s="105">
        <f t="shared" ref="D117:D122" si="174">E117+F117+G117</f>
        <v>0</v>
      </c>
      <c r="E117" s="106"/>
      <c r="F117" s="107"/>
      <c r="G117" s="108"/>
      <c r="H117" s="109">
        <f t="shared" ref="H117:H122" si="175">I117+J117+K117</f>
        <v>7</v>
      </c>
      <c r="I117" s="106">
        <v>5</v>
      </c>
      <c r="J117" s="107">
        <v>2</v>
      </c>
      <c r="K117" s="108"/>
      <c r="L117" s="110">
        <f t="shared" ref="L117:L122" si="176">M117+N117+O117</f>
        <v>26</v>
      </c>
      <c r="M117" s="106">
        <v>12</v>
      </c>
      <c r="N117" s="111">
        <v>14</v>
      </c>
      <c r="O117" s="108"/>
      <c r="P117" s="109">
        <f t="shared" si="172"/>
        <v>0</v>
      </c>
      <c r="Q117" s="106"/>
      <c r="R117" s="107"/>
      <c r="S117" s="112"/>
    </row>
    <row r="118" spans="1:19" ht="20.25" thickTop="1" thickBot="1" x14ac:dyDescent="0.45">
      <c r="A118" s="131" t="s">
        <v>108</v>
      </c>
      <c r="B118" s="132"/>
      <c r="C118" s="46">
        <f t="shared" si="167"/>
        <v>2</v>
      </c>
      <c r="D118" s="35">
        <f t="shared" si="174"/>
        <v>0</v>
      </c>
      <c r="E118" s="7">
        <f>SUM(E119:E120)</f>
        <v>0</v>
      </c>
      <c r="F118" s="10">
        <f t="shared" ref="F118" si="177">SUM(F119:F120)</f>
        <v>0</v>
      </c>
      <c r="G118" s="68">
        <f t="shared" ref="G118" si="178">SUM(G119:G120)</f>
        <v>0</v>
      </c>
      <c r="H118" s="13">
        <f t="shared" si="175"/>
        <v>0</v>
      </c>
      <c r="I118" s="7">
        <f t="shared" ref="I118" si="179">SUM(I119:I120)</f>
        <v>0</v>
      </c>
      <c r="J118" s="10">
        <f t="shared" ref="J118" si="180">SUM(J119:J120)</f>
        <v>0</v>
      </c>
      <c r="K118" s="68">
        <f t="shared" ref="K118" si="181">SUM(K119:K120)</f>
        <v>0</v>
      </c>
      <c r="L118" s="16">
        <f t="shared" si="176"/>
        <v>2</v>
      </c>
      <c r="M118" s="7">
        <f t="shared" ref="M118" si="182">SUM(M119:M120)</f>
        <v>1</v>
      </c>
      <c r="N118" s="60">
        <f t="shared" ref="N118" si="183">SUM(N119:N120)</f>
        <v>1</v>
      </c>
      <c r="O118" s="68">
        <f t="shared" ref="O118" si="184">SUM(O119:O120)</f>
        <v>0</v>
      </c>
      <c r="P118" s="13">
        <f t="shared" si="172"/>
        <v>0</v>
      </c>
      <c r="Q118" s="7">
        <f>SUM(Q119:Q120)</f>
        <v>0</v>
      </c>
      <c r="R118" s="10">
        <f>SUM(R119:R119)</f>
        <v>0</v>
      </c>
      <c r="S118" s="91">
        <f>SUM(S119:S119)</f>
        <v>0</v>
      </c>
    </row>
    <row r="119" spans="1:19" ht="19.5" thickTop="1" x14ac:dyDescent="0.4">
      <c r="A119" s="26"/>
      <c r="B119" s="41" t="s">
        <v>458</v>
      </c>
      <c r="C119" s="48">
        <f>D119+H119+L119+P119</f>
        <v>1</v>
      </c>
      <c r="D119" s="37">
        <f t="shared" si="174"/>
        <v>0</v>
      </c>
      <c r="E119" s="3"/>
      <c r="F119" s="12"/>
      <c r="G119" s="70"/>
      <c r="H119" s="15">
        <f>I119+J119+K119</f>
        <v>0</v>
      </c>
      <c r="I119" s="3"/>
      <c r="J119" s="12"/>
      <c r="K119" s="70"/>
      <c r="L119" s="18">
        <f>M119+N119+O119</f>
        <v>1</v>
      </c>
      <c r="M119" s="3">
        <v>1</v>
      </c>
      <c r="N119" s="62"/>
      <c r="O119" s="70"/>
      <c r="P119" s="15">
        <f t="shared" si="172"/>
        <v>0</v>
      </c>
      <c r="Q119" s="3"/>
      <c r="R119" s="12"/>
      <c r="S119" s="93"/>
    </row>
    <row r="120" spans="1:19" ht="19.5" thickBot="1" x14ac:dyDescent="0.45">
      <c r="A120" s="26"/>
      <c r="B120" s="24" t="s">
        <v>459</v>
      </c>
      <c r="C120" s="48">
        <f t="shared" ref="C120" si="185">D120+H120+L120+P120</f>
        <v>1</v>
      </c>
      <c r="D120" s="37">
        <f t="shared" si="174"/>
        <v>0</v>
      </c>
      <c r="E120" s="3"/>
      <c r="F120" s="12"/>
      <c r="G120" s="70"/>
      <c r="H120" s="15">
        <f t="shared" ref="H120" si="186">I120+J120+K120</f>
        <v>0</v>
      </c>
      <c r="I120" s="3"/>
      <c r="J120" s="12"/>
      <c r="K120" s="70"/>
      <c r="L120" s="18">
        <f t="shared" ref="L120" si="187">M120+N120+O120</f>
        <v>1</v>
      </c>
      <c r="M120" s="3"/>
      <c r="N120" s="62">
        <v>1</v>
      </c>
      <c r="O120" s="70"/>
      <c r="P120" s="15">
        <f t="shared" si="172"/>
        <v>0</v>
      </c>
      <c r="Q120" s="3"/>
      <c r="R120" s="12"/>
      <c r="S120" s="93"/>
    </row>
    <row r="121" spans="1:19" ht="20.25" thickTop="1" thickBot="1" x14ac:dyDescent="0.45">
      <c r="A121" s="131" t="s">
        <v>395</v>
      </c>
      <c r="B121" s="132"/>
      <c r="C121" s="46">
        <f t="shared" si="167"/>
        <v>1</v>
      </c>
      <c r="D121" s="35">
        <f t="shared" si="174"/>
        <v>0</v>
      </c>
      <c r="E121" s="7">
        <f>SUM(E122:E122)</f>
        <v>0</v>
      </c>
      <c r="F121" s="10">
        <f>SUM(F122:F122)</f>
        <v>0</v>
      </c>
      <c r="G121" s="68">
        <f>SUM(G122:G122)</f>
        <v>0</v>
      </c>
      <c r="H121" s="13">
        <f t="shared" si="175"/>
        <v>0</v>
      </c>
      <c r="I121" s="7">
        <f>SUM(I122:I122)</f>
        <v>0</v>
      </c>
      <c r="J121" s="10">
        <f>SUM(J122:J122)</f>
        <v>0</v>
      </c>
      <c r="K121" s="68">
        <f>SUM(K122:K122)</f>
        <v>0</v>
      </c>
      <c r="L121" s="16">
        <f t="shared" si="176"/>
        <v>1</v>
      </c>
      <c r="M121" s="7">
        <f>SUM(M122:M122)</f>
        <v>0</v>
      </c>
      <c r="N121" s="60">
        <f>SUM(N122:N122)</f>
        <v>1</v>
      </c>
      <c r="O121" s="68">
        <f>SUM(O122:O122)</f>
        <v>0</v>
      </c>
      <c r="P121" s="13">
        <f t="shared" si="172"/>
        <v>0</v>
      </c>
      <c r="Q121" s="7">
        <f>SUM(Q122:Q122)</f>
        <v>0</v>
      </c>
      <c r="R121" s="10">
        <f>SUM(R122:R122)</f>
        <v>0</v>
      </c>
      <c r="S121" s="91">
        <f>SUM(S122:S122)</f>
        <v>0</v>
      </c>
    </row>
    <row r="122" spans="1:19" ht="20.25" thickTop="1" thickBot="1" x14ac:dyDescent="0.45">
      <c r="A122" s="30"/>
      <c r="B122" s="126" t="s">
        <v>396</v>
      </c>
      <c r="C122" s="50">
        <f t="shared" si="167"/>
        <v>1</v>
      </c>
      <c r="D122" s="40">
        <f t="shared" si="174"/>
        <v>0</v>
      </c>
      <c r="E122" s="28"/>
      <c r="F122" s="52"/>
      <c r="G122" s="73"/>
      <c r="H122" s="32">
        <f t="shared" si="175"/>
        <v>0</v>
      </c>
      <c r="I122" s="28"/>
      <c r="J122" s="52"/>
      <c r="K122" s="73"/>
      <c r="L122" s="54">
        <f t="shared" si="176"/>
        <v>1</v>
      </c>
      <c r="M122" s="28"/>
      <c r="N122" s="65">
        <v>1</v>
      </c>
      <c r="O122" s="73"/>
      <c r="P122" s="32">
        <f t="shared" si="172"/>
        <v>0</v>
      </c>
      <c r="Q122" s="28"/>
      <c r="R122" s="52"/>
      <c r="S122" s="95"/>
    </row>
    <row r="123" spans="1:19" ht="36" customHeight="1" thickTop="1" x14ac:dyDescent="0.4">
      <c r="A123" s="133" t="s">
        <v>462</v>
      </c>
      <c r="B123" s="133"/>
      <c r="C123" s="133"/>
      <c r="D123" s="133"/>
      <c r="E123" s="133"/>
      <c r="F123" s="133"/>
      <c r="G123" s="133"/>
      <c r="H123" s="133"/>
      <c r="I123" s="133"/>
      <c r="J123" s="133"/>
      <c r="K123" s="133"/>
      <c r="L123" s="133"/>
      <c r="M123" s="133"/>
      <c r="N123" s="133"/>
      <c r="O123" s="133"/>
      <c r="P123" s="133"/>
      <c r="Q123" s="133"/>
      <c r="R123" s="133"/>
      <c r="S123" s="133"/>
    </row>
    <row r="124" spans="1:19" ht="36" customHeight="1" x14ac:dyDescent="0.4">
      <c r="A124" s="128" t="s">
        <v>116</v>
      </c>
      <c r="B124" s="128"/>
      <c r="C124" s="128"/>
      <c r="D124" s="128"/>
      <c r="E124" s="128"/>
      <c r="F124" s="128"/>
      <c r="G124" s="128"/>
      <c r="H124" s="128"/>
      <c r="I124" s="128"/>
      <c r="J124" s="128"/>
      <c r="K124" s="128"/>
      <c r="L124" s="128"/>
      <c r="M124" s="128"/>
      <c r="N124" s="128"/>
      <c r="O124" s="128"/>
      <c r="P124" s="128"/>
      <c r="Q124" s="128"/>
      <c r="R124" s="128"/>
      <c r="S124" s="128"/>
    </row>
    <row r="125" spans="1:19" ht="36" customHeight="1" x14ac:dyDescent="0.4">
      <c r="A125" s="128" t="s">
        <v>460</v>
      </c>
      <c r="B125" s="128"/>
      <c r="C125" s="128"/>
      <c r="D125" s="128"/>
      <c r="E125" s="128"/>
      <c r="F125" s="128"/>
      <c r="G125" s="128"/>
      <c r="H125" s="128"/>
      <c r="I125" s="128"/>
      <c r="J125" s="128"/>
      <c r="K125" s="128"/>
      <c r="L125" s="128"/>
      <c r="M125" s="128"/>
      <c r="N125" s="128"/>
      <c r="O125" s="128"/>
      <c r="P125" s="128"/>
      <c r="Q125" s="128"/>
      <c r="R125" s="128"/>
      <c r="S125" s="128"/>
    </row>
    <row r="126" spans="1:19" ht="36" customHeight="1" x14ac:dyDescent="0.4">
      <c r="A126" s="128" t="s">
        <v>273</v>
      </c>
      <c r="B126" s="128"/>
      <c r="C126" s="128"/>
      <c r="D126" s="128"/>
      <c r="E126" s="128"/>
      <c r="F126" s="128"/>
      <c r="G126" s="128"/>
      <c r="H126" s="128"/>
      <c r="I126" s="128"/>
      <c r="J126" s="128"/>
      <c r="K126" s="128"/>
      <c r="L126" s="128"/>
      <c r="M126" s="128"/>
      <c r="N126" s="128"/>
      <c r="O126" s="128"/>
      <c r="P126" s="128"/>
      <c r="Q126" s="128"/>
      <c r="R126" s="128"/>
      <c r="S126" s="128"/>
    </row>
    <row r="127" spans="1:19" ht="81" customHeight="1" x14ac:dyDescent="0.4">
      <c r="A127" s="128" t="s">
        <v>295</v>
      </c>
      <c r="B127" s="128"/>
      <c r="C127" s="128"/>
      <c r="D127" s="128"/>
      <c r="E127" s="128"/>
      <c r="F127" s="128"/>
      <c r="G127" s="128"/>
      <c r="H127" s="128"/>
      <c r="I127" s="128"/>
      <c r="J127" s="128"/>
      <c r="K127" s="128"/>
      <c r="L127" s="128"/>
      <c r="M127" s="128"/>
      <c r="N127" s="128"/>
      <c r="O127" s="128"/>
      <c r="P127" s="128"/>
      <c r="Q127" s="128"/>
      <c r="R127" s="128"/>
      <c r="S127" s="128"/>
    </row>
    <row r="128" spans="1:19" ht="36" customHeight="1" x14ac:dyDescent="0.4">
      <c r="A128" s="128" t="s">
        <v>294</v>
      </c>
      <c r="B128" s="128"/>
      <c r="C128" s="128"/>
      <c r="D128" s="128"/>
      <c r="E128" s="128"/>
      <c r="F128" s="128"/>
      <c r="G128" s="128"/>
      <c r="H128" s="128"/>
      <c r="I128" s="128"/>
      <c r="J128" s="128"/>
      <c r="K128" s="128"/>
      <c r="L128" s="128"/>
      <c r="M128" s="128"/>
      <c r="N128" s="128"/>
      <c r="O128" s="128"/>
      <c r="P128" s="128"/>
      <c r="Q128" s="128"/>
      <c r="R128" s="128"/>
      <c r="S128" s="128"/>
    </row>
  </sheetData>
  <mergeCells count="30">
    <mergeCell ref="A100:B100"/>
    <mergeCell ref="A114:B114"/>
    <mergeCell ref="A16:B16"/>
    <mergeCell ref="A37:B37"/>
    <mergeCell ref="A50:B50"/>
    <mergeCell ref="A58:B58"/>
    <mergeCell ref="A77:B77"/>
    <mergeCell ref="A109:B109"/>
    <mergeCell ref="A2:S2"/>
    <mergeCell ref="A3:S3"/>
    <mergeCell ref="A4:B7"/>
    <mergeCell ref="D4:F4"/>
    <mergeCell ref="H4:J4"/>
    <mergeCell ref="L4:O4"/>
    <mergeCell ref="P4:S4"/>
    <mergeCell ref="A128:S128"/>
    <mergeCell ref="A116:B116"/>
    <mergeCell ref="A123:S123"/>
    <mergeCell ref="A124:S124"/>
    <mergeCell ref="A125:S125"/>
    <mergeCell ref="A126:S126"/>
    <mergeCell ref="A127:S127"/>
    <mergeCell ref="A121:B121"/>
    <mergeCell ref="A118:B118"/>
    <mergeCell ref="A8:B8"/>
    <mergeCell ref="A24:B24"/>
    <mergeCell ref="A26:B26"/>
    <mergeCell ref="A43:B43"/>
    <mergeCell ref="A74:B74"/>
    <mergeCell ref="A41:B41"/>
  </mergeCells>
  <phoneticPr fontId="1"/>
  <pageMargins left="0.25" right="0.25" top="0.75" bottom="0.75" header="0.3" footer="0.3"/>
  <pageSetup paperSize="9" scale="6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表1</vt:lpstr>
      <vt:lpstr>表2一回目</vt:lpstr>
      <vt:lpstr>表3二回目</vt:lpstr>
      <vt:lpstr>表4三回目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chichi2</dc:creator>
  <cp:lastModifiedBy>shokkakyo</cp:lastModifiedBy>
  <cp:lastPrinted>2022-05-24T02:19:26Z</cp:lastPrinted>
  <dcterms:created xsi:type="dcterms:W3CDTF">2021-07-06T12:14:55Z</dcterms:created>
  <dcterms:modified xsi:type="dcterms:W3CDTF">2022-06-21T09:23:08Z</dcterms:modified>
</cp:coreProperties>
</file>